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25" yWindow="-30" windowWidth="9930" windowHeight="12510" tabRatio="583" activeTab="4"/>
  </bookViews>
  <sheets>
    <sheet name="ВЭС" sheetId="2" r:id="rId1"/>
    <sheet name="ЧЭС" sheetId="1" r:id="rId2"/>
    <sheet name="ЧЭС(КЭС)" sheetId="4" r:id="rId3"/>
    <sheet name="ВУЭС" sheetId="3" r:id="rId4"/>
    <sheet name="ВУЭС(ТЭС)" sheetId="5" r:id="rId5"/>
  </sheets>
  <definedNames>
    <definedName name="_xlnm._FilterDatabase" localSheetId="1" hidden="1">ЧЭС!#REF!</definedName>
  </definedNames>
  <calcPr calcId="145621"/>
</workbook>
</file>

<file path=xl/calcChain.xml><?xml version="1.0" encoding="utf-8"?>
<calcChain xmlns="http://schemas.openxmlformats.org/spreadsheetml/2006/main">
  <c r="H50" i="5" l="1"/>
  <c r="H49" i="5"/>
  <c r="H48" i="5"/>
  <c r="H47" i="5"/>
  <c r="H46" i="5"/>
  <c r="H45" i="5"/>
  <c r="H44" i="5"/>
  <c r="H43" i="5"/>
  <c r="H42" i="5"/>
  <c r="H41" i="5"/>
  <c r="H40" i="5"/>
  <c r="H39" i="5"/>
  <c r="J38" i="5" s="1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J21" i="5" s="1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J7" i="5" s="1"/>
  <c r="H7" i="5"/>
  <c r="I7" i="5" s="1"/>
  <c r="H6" i="5"/>
  <c r="I6" i="5" s="1"/>
  <c r="H5" i="5"/>
  <c r="J47" i="5" l="1"/>
  <c r="I12" i="5"/>
  <c r="I13" i="5"/>
  <c r="I50" i="5"/>
  <c r="I48" i="5"/>
  <c r="J48" i="5"/>
  <c r="I47" i="5"/>
  <c r="I45" i="5"/>
  <c r="J45" i="5"/>
  <c r="I44" i="5"/>
  <c r="I43" i="5"/>
  <c r="J41" i="5"/>
  <c r="I41" i="5"/>
  <c r="I40" i="5"/>
  <c r="J37" i="5"/>
  <c r="I38" i="5"/>
  <c r="I37" i="5"/>
  <c r="I36" i="5"/>
  <c r="I34" i="5"/>
  <c r="J34" i="5"/>
  <c r="I33" i="5"/>
  <c r="I31" i="5"/>
  <c r="J30" i="5"/>
  <c r="J31" i="5"/>
  <c r="I30" i="5"/>
  <c r="J28" i="5"/>
  <c r="J27" i="5"/>
  <c r="I28" i="5"/>
  <c r="I27" i="5"/>
  <c r="I25" i="5"/>
  <c r="J25" i="5"/>
  <c r="I24" i="5"/>
  <c r="I23" i="5"/>
  <c r="J20" i="5"/>
  <c r="I21" i="5"/>
  <c r="I20" i="5"/>
  <c r="J17" i="5"/>
  <c r="I18" i="5"/>
  <c r="I17" i="5"/>
  <c r="I14" i="5"/>
  <c r="J15" i="5"/>
  <c r="J14" i="5"/>
  <c r="I15" i="5"/>
  <c r="J10" i="5"/>
  <c r="J9" i="5"/>
  <c r="I10" i="5"/>
  <c r="I9" i="5"/>
  <c r="J18" i="5"/>
  <c r="J33" i="5"/>
  <c r="I5" i="5"/>
  <c r="J6" i="5"/>
  <c r="J24" i="5"/>
  <c r="J40" i="5"/>
  <c r="J44" i="5"/>
  <c r="J48" i="4" l="1"/>
  <c r="H48" i="4"/>
  <c r="I48" i="4" s="1"/>
  <c r="H47" i="4"/>
  <c r="I47" i="4" l="1"/>
  <c r="J47" i="4"/>
  <c r="H94" i="4" l="1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J59" i="4" s="1"/>
  <c r="H60" i="4"/>
  <c r="H59" i="4"/>
  <c r="H58" i="4"/>
  <c r="H57" i="4"/>
  <c r="H56" i="4"/>
  <c r="H55" i="4"/>
  <c r="H54" i="4"/>
  <c r="H53" i="4"/>
  <c r="H52" i="4"/>
  <c r="H51" i="4"/>
  <c r="H50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J6" i="4" s="1"/>
  <c r="H6" i="4"/>
  <c r="H5" i="4"/>
  <c r="J31" i="4" l="1"/>
  <c r="J32" i="4"/>
  <c r="J40" i="4"/>
  <c r="J24" i="4"/>
  <c r="J66" i="4"/>
  <c r="I94" i="4"/>
  <c r="J92" i="4"/>
  <c r="I92" i="4"/>
  <c r="I91" i="4"/>
  <c r="J89" i="4"/>
  <c r="I89" i="4"/>
  <c r="I88" i="4"/>
  <c r="I87" i="4"/>
  <c r="J85" i="4"/>
  <c r="I85" i="4"/>
  <c r="I84" i="4"/>
  <c r="I83" i="4"/>
  <c r="J81" i="4"/>
  <c r="I81" i="4"/>
  <c r="I80" i="4"/>
  <c r="I77" i="4"/>
  <c r="J78" i="4"/>
  <c r="I78" i="4"/>
  <c r="I76" i="4"/>
  <c r="I75" i="4"/>
  <c r="J72" i="4"/>
  <c r="J73" i="4"/>
  <c r="I73" i="4"/>
  <c r="I72" i="4"/>
  <c r="I70" i="4"/>
  <c r="J70" i="4"/>
  <c r="I69" i="4"/>
  <c r="J5" i="4"/>
  <c r="J50" i="4"/>
  <c r="J51" i="4"/>
  <c r="I5" i="4"/>
  <c r="I6" i="4"/>
  <c r="I68" i="4"/>
  <c r="J65" i="4"/>
  <c r="I66" i="4"/>
  <c r="I65" i="4"/>
  <c r="I63" i="4"/>
  <c r="J63" i="4"/>
  <c r="I62" i="4"/>
  <c r="I60" i="4"/>
  <c r="J60" i="4"/>
  <c r="I59" i="4"/>
  <c r="I57" i="4"/>
  <c r="J56" i="4"/>
  <c r="I56" i="4"/>
  <c r="I54" i="4"/>
  <c r="J54" i="4"/>
  <c r="I53" i="4"/>
  <c r="I51" i="4"/>
  <c r="I50" i="4"/>
  <c r="I45" i="4"/>
  <c r="J45" i="4"/>
  <c r="I44" i="4"/>
  <c r="I43" i="4"/>
  <c r="I41" i="4"/>
  <c r="J41" i="4"/>
  <c r="I40" i="4"/>
  <c r="I37" i="4"/>
  <c r="J38" i="4"/>
  <c r="I38" i="4"/>
  <c r="I34" i="4"/>
  <c r="I35" i="4"/>
  <c r="J35" i="4"/>
  <c r="I32" i="4"/>
  <c r="I31" i="4"/>
  <c r="I30" i="4"/>
  <c r="J28" i="4"/>
  <c r="I28" i="4"/>
  <c r="I27" i="4"/>
  <c r="I24" i="4"/>
  <c r="I25" i="4"/>
  <c r="J25" i="4"/>
  <c r="J21" i="4"/>
  <c r="I22" i="4"/>
  <c r="I21" i="4"/>
  <c r="J19" i="4"/>
  <c r="I19" i="4"/>
  <c r="I18" i="4"/>
  <c r="I17" i="4"/>
  <c r="I16" i="4"/>
  <c r="I14" i="4"/>
  <c r="I12" i="4"/>
  <c r="J12" i="4"/>
  <c r="I11" i="4"/>
  <c r="I9" i="4"/>
  <c r="J9" i="4"/>
  <c r="I8" i="4"/>
  <c r="J88" i="4"/>
  <c r="J62" i="4"/>
  <c r="J53" i="4"/>
  <c r="J22" i="4"/>
  <c r="J34" i="4"/>
  <c r="J37" i="4"/>
  <c r="J57" i="4"/>
  <c r="J80" i="4"/>
  <c r="J84" i="4"/>
  <c r="J91" i="4"/>
  <c r="J8" i="4"/>
  <c r="J11" i="4"/>
  <c r="J27" i="4"/>
  <c r="J44" i="4"/>
  <c r="J69" i="4"/>
  <c r="I15" i="4"/>
  <c r="J77" i="4"/>
  <c r="J18" i="4"/>
  <c r="H78" i="3" l="1"/>
  <c r="H164" i="1" l="1"/>
  <c r="J163" i="1" s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J148" i="1" s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J84" i="1" s="1"/>
  <c r="H84" i="1"/>
  <c r="H83" i="1"/>
  <c r="H82" i="1"/>
  <c r="H81" i="1"/>
  <c r="H80" i="1"/>
  <c r="H79" i="1"/>
  <c r="J77" i="1" s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J59" i="1" s="1"/>
  <c r="H59" i="1"/>
  <c r="H58" i="1"/>
  <c r="H57" i="1"/>
  <c r="J56" i="1" s="1"/>
  <c r="H56" i="1"/>
  <c r="H55" i="1"/>
  <c r="H54" i="1"/>
  <c r="J52" i="1" s="1"/>
  <c r="H53" i="1"/>
  <c r="H52" i="1"/>
  <c r="H51" i="1"/>
  <c r="H50" i="1"/>
  <c r="H49" i="1"/>
  <c r="H48" i="1"/>
  <c r="H47" i="1"/>
  <c r="H46" i="1"/>
  <c r="H45" i="1"/>
  <c r="H44" i="1"/>
  <c r="H43" i="1"/>
  <c r="J41" i="1" s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J26" i="1" s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J9" i="1" s="1"/>
  <c r="H9" i="1"/>
  <c r="I9" i="1" s="1"/>
  <c r="H8" i="1"/>
  <c r="I8" i="1" s="1"/>
  <c r="H7" i="1"/>
  <c r="H6" i="1"/>
  <c r="I6" i="1" s="1"/>
  <c r="H5" i="1"/>
  <c r="I5" i="1" s="1"/>
  <c r="J110" i="1" l="1"/>
  <c r="J29" i="1"/>
  <c r="I71" i="1"/>
  <c r="I41" i="1"/>
  <c r="J121" i="1"/>
  <c r="I157" i="1"/>
  <c r="I21" i="1"/>
  <c r="I56" i="1"/>
  <c r="J125" i="1"/>
  <c r="I78" i="1"/>
  <c r="J78" i="1"/>
  <c r="I77" i="1"/>
  <c r="I127" i="1"/>
  <c r="J39" i="1"/>
  <c r="J38" i="1"/>
  <c r="I39" i="1"/>
  <c r="I38" i="1"/>
  <c r="J42" i="1"/>
  <c r="I42" i="1"/>
  <c r="I139" i="1"/>
  <c r="J138" i="1"/>
  <c r="I138" i="1"/>
  <c r="I162" i="1"/>
  <c r="J162" i="1"/>
  <c r="I163" i="1"/>
  <c r="I161" i="1"/>
  <c r="I160" i="1"/>
  <c r="I158" i="1"/>
  <c r="J157" i="1"/>
  <c r="J158" i="1"/>
  <c r="I156" i="1"/>
  <c r="I153" i="1"/>
  <c r="I154" i="1"/>
  <c r="J153" i="1"/>
  <c r="J154" i="1"/>
  <c r="I151" i="1"/>
  <c r="J151" i="1"/>
  <c r="J150" i="1"/>
  <c r="I150" i="1"/>
  <c r="J147" i="1"/>
  <c r="I148" i="1"/>
  <c r="I147" i="1"/>
  <c r="I146" i="1"/>
  <c r="I143" i="1"/>
  <c r="J144" i="1"/>
  <c r="I144" i="1"/>
  <c r="I142" i="1"/>
  <c r="I141" i="1"/>
  <c r="J136" i="1"/>
  <c r="I136" i="1"/>
  <c r="I135" i="1"/>
  <c r="J132" i="1"/>
  <c r="J133" i="1"/>
  <c r="I133" i="1"/>
  <c r="I132" i="1"/>
  <c r="I131" i="1"/>
  <c r="I130" i="1"/>
  <c r="J128" i="1"/>
  <c r="I128" i="1"/>
  <c r="J124" i="1"/>
  <c r="I125" i="1"/>
  <c r="I124" i="1"/>
  <c r="J122" i="1"/>
  <c r="I122" i="1"/>
  <c r="I121" i="1"/>
  <c r="I118" i="1"/>
  <c r="J119" i="1"/>
  <c r="I119" i="1"/>
  <c r="I116" i="1"/>
  <c r="J116" i="1"/>
  <c r="I115" i="1"/>
  <c r="J113" i="1"/>
  <c r="I113" i="1"/>
  <c r="I112" i="1"/>
  <c r="J109" i="1"/>
  <c r="I110" i="1"/>
  <c r="I109" i="1"/>
  <c r="J107" i="1"/>
  <c r="I107" i="1"/>
  <c r="I106" i="1"/>
  <c r="J104" i="1"/>
  <c r="I104" i="1"/>
  <c r="I103" i="1"/>
  <c r="J101" i="1"/>
  <c r="I101" i="1"/>
  <c r="I100" i="1"/>
  <c r="I91" i="1"/>
  <c r="I90" i="1"/>
  <c r="I98" i="1"/>
  <c r="J98" i="1"/>
  <c r="I97" i="1"/>
  <c r="I96" i="1"/>
  <c r="I94" i="1"/>
  <c r="J94" i="1"/>
  <c r="J93" i="1"/>
  <c r="I93" i="1"/>
  <c r="I89" i="1"/>
  <c r="I86" i="1"/>
  <c r="I87" i="1"/>
  <c r="J87" i="1"/>
  <c r="J86" i="1"/>
  <c r="I83" i="1"/>
  <c r="I84" i="1"/>
  <c r="J83" i="1"/>
  <c r="J70" i="1"/>
  <c r="J71" i="1"/>
  <c r="I70" i="1"/>
  <c r="J81" i="1"/>
  <c r="I81" i="1"/>
  <c r="I80" i="1"/>
  <c r="I76" i="1"/>
  <c r="I73" i="1"/>
  <c r="J74" i="1"/>
  <c r="I74" i="1"/>
  <c r="J73" i="1"/>
  <c r="J68" i="1"/>
  <c r="I68" i="1"/>
  <c r="I67" i="1"/>
  <c r="I65" i="1"/>
  <c r="J65" i="1"/>
  <c r="I64" i="1"/>
  <c r="J62" i="1"/>
  <c r="I62" i="1"/>
  <c r="I61" i="1"/>
  <c r="I58" i="1"/>
  <c r="I59" i="1"/>
  <c r="J58" i="1"/>
  <c r="J55" i="1"/>
  <c r="I55" i="1"/>
  <c r="J53" i="1"/>
  <c r="I53" i="1"/>
  <c r="I52" i="1"/>
  <c r="I51" i="1"/>
  <c r="J48" i="1"/>
  <c r="I49" i="1"/>
  <c r="I48" i="1"/>
  <c r="I47" i="1"/>
  <c r="J45" i="1"/>
  <c r="J44" i="1"/>
  <c r="I45" i="1"/>
  <c r="I44" i="1"/>
  <c r="J35" i="1"/>
  <c r="I36" i="1"/>
  <c r="I35" i="1"/>
  <c r="J33" i="1"/>
  <c r="I33" i="1"/>
  <c r="I32" i="1"/>
  <c r="J30" i="1"/>
  <c r="I30" i="1"/>
  <c r="I29" i="1"/>
  <c r="I27" i="1"/>
  <c r="I26" i="1"/>
  <c r="J23" i="1"/>
  <c r="I24" i="1"/>
  <c r="I23" i="1"/>
  <c r="J21" i="1"/>
  <c r="J20" i="1"/>
  <c r="I20" i="1"/>
  <c r="J18" i="1"/>
  <c r="I18" i="1"/>
  <c r="I17" i="1"/>
  <c r="J15" i="1"/>
  <c r="I15" i="1"/>
  <c r="I14" i="1"/>
  <c r="J12" i="1"/>
  <c r="I12" i="1"/>
  <c r="I11" i="1"/>
  <c r="J5" i="1"/>
  <c r="J6" i="1"/>
  <c r="J36" i="1"/>
  <c r="J14" i="1"/>
  <c r="J27" i="1"/>
  <c r="J49" i="1"/>
  <c r="J61" i="1"/>
  <c r="J139" i="1"/>
  <c r="J100" i="1"/>
  <c r="J112" i="1"/>
  <c r="J24" i="1"/>
  <c r="J11" i="1"/>
  <c r="J17" i="1"/>
  <c r="J67" i="1"/>
  <c r="J106" i="1"/>
  <c r="J118" i="1"/>
  <c r="J135" i="1"/>
  <c r="J143" i="1"/>
  <c r="J8" i="1"/>
  <c r="J32" i="1"/>
  <c r="J64" i="1"/>
  <c r="J80" i="1"/>
  <c r="J97" i="1"/>
  <c r="J103" i="1"/>
  <c r="J115" i="1"/>
  <c r="J127" i="1"/>
  <c r="H104" i="3" l="1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J82" i="3" s="1"/>
  <c r="H82" i="3"/>
  <c r="H81" i="3"/>
  <c r="H80" i="3"/>
  <c r="H79" i="3"/>
  <c r="I78" i="3"/>
  <c r="H77" i="3"/>
  <c r="H76" i="3"/>
  <c r="H75" i="3"/>
  <c r="H74" i="3"/>
  <c r="J72" i="3" s="1"/>
  <c r="H73" i="3"/>
  <c r="H72" i="3"/>
  <c r="H71" i="3"/>
  <c r="H70" i="3"/>
  <c r="H69" i="3"/>
  <c r="H68" i="3"/>
  <c r="J67" i="3" s="1"/>
  <c r="H67" i="3"/>
  <c r="H66" i="3"/>
  <c r="H65" i="3"/>
  <c r="H64" i="3"/>
  <c r="H63" i="3"/>
  <c r="H62" i="3"/>
  <c r="H61" i="3"/>
  <c r="H60" i="3"/>
  <c r="H59" i="3"/>
  <c r="H58" i="3"/>
  <c r="J56" i="3" s="1"/>
  <c r="H57" i="3"/>
  <c r="H56" i="3"/>
  <c r="H55" i="3"/>
  <c r="J54" i="3" s="1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J41" i="3" s="1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J27" i="3" s="1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I6" i="3" s="1"/>
  <c r="H5" i="3"/>
  <c r="I5" i="3" s="1"/>
  <c r="J76" i="3" l="1"/>
  <c r="I97" i="3"/>
  <c r="J63" i="3"/>
  <c r="J102" i="3"/>
  <c r="J103" i="3"/>
  <c r="J30" i="3"/>
  <c r="I43" i="3"/>
  <c r="I62" i="3"/>
  <c r="J84" i="3"/>
  <c r="J59" i="3"/>
  <c r="I59" i="3"/>
  <c r="J31" i="3"/>
  <c r="I60" i="3"/>
  <c r="J85" i="3"/>
  <c r="I103" i="3"/>
  <c r="I102" i="3"/>
  <c r="J100" i="3"/>
  <c r="I100" i="3"/>
  <c r="I99" i="3"/>
  <c r="I96" i="3"/>
  <c r="J97" i="3"/>
  <c r="J94" i="3"/>
  <c r="J93" i="3"/>
  <c r="I94" i="3"/>
  <c r="I93" i="3"/>
  <c r="I91" i="3"/>
  <c r="J91" i="3"/>
  <c r="J90" i="3"/>
  <c r="I90" i="3"/>
  <c r="I87" i="3"/>
  <c r="J88" i="3"/>
  <c r="I88" i="3"/>
  <c r="I85" i="3"/>
  <c r="I84" i="3"/>
  <c r="I81" i="3"/>
  <c r="I82" i="3"/>
  <c r="J81" i="3"/>
  <c r="I79" i="3"/>
  <c r="J79" i="3"/>
  <c r="J75" i="3"/>
  <c r="I76" i="3"/>
  <c r="I75" i="3"/>
  <c r="I72" i="3"/>
  <c r="I73" i="3"/>
  <c r="J73" i="3"/>
  <c r="I69" i="3"/>
  <c r="J70" i="3"/>
  <c r="I70" i="3"/>
  <c r="J66" i="3"/>
  <c r="I67" i="3"/>
  <c r="I66" i="3"/>
  <c r="J64" i="3"/>
  <c r="I64" i="3"/>
  <c r="I63" i="3"/>
  <c r="J60" i="3"/>
  <c r="J57" i="3"/>
  <c r="I57" i="3"/>
  <c r="I56" i="3"/>
  <c r="J53" i="3"/>
  <c r="I54" i="3"/>
  <c r="I53" i="3"/>
  <c r="J51" i="3"/>
  <c r="I51" i="3"/>
  <c r="I50" i="3"/>
  <c r="I49" i="3"/>
  <c r="I47" i="3"/>
  <c r="J47" i="3"/>
  <c r="I46" i="3"/>
  <c r="J44" i="3"/>
  <c r="J43" i="3"/>
  <c r="I44" i="3"/>
  <c r="J40" i="3"/>
  <c r="I40" i="3"/>
  <c r="I41" i="3"/>
  <c r="J38" i="3"/>
  <c r="I38" i="3"/>
  <c r="I37" i="3"/>
  <c r="I36" i="3"/>
  <c r="J34" i="3"/>
  <c r="I34" i="3"/>
  <c r="I33" i="3"/>
  <c r="I31" i="3"/>
  <c r="I30" i="3"/>
  <c r="J28" i="3"/>
  <c r="I28" i="3"/>
  <c r="I27" i="3"/>
  <c r="I25" i="3"/>
  <c r="I24" i="3"/>
  <c r="I23" i="3"/>
  <c r="I21" i="3"/>
  <c r="J20" i="3"/>
  <c r="J21" i="3"/>
  <c r="I20" i="3"/>
  <c r="I18" i="3"/>
  <c r="J18" i="3"/>
  <c r="I17" i="3"/>
  <c r="I14" i="3"/>
  <c r="I15" i="3"/>
  <c r="J15" i="3"/>
  <c r="J11" i="3"/>
  <c r="J12" i="3"/>
  <c r="I12" i="3"/>
  <c r="I11" i="3"/>
  <c r="J8" i="3"/>
  <c r="J9" i="3"/>
  <c r="I9" i="3"/>
  <c r="I8" i="3"/>
  <c r="J17" i="3"/>
  <c r="J14" i="3"/>
  <c r="J6" i="3"/>
  <c r="J33" i="3"/>
  <c r="J46" i="3"/>
  <c r="J50" i="3"/>
  <c r="J24" i="3"/>
  <c r="J25" i="3"/>
  <c r="J37" i="3"/>
  <c r="J69" i="3"/>
  <c r="J87" i="3"/>
  <c r="J99" i="3"/>
  <c r="J5" i="3"/>
  <c r="J78" i="3"/>
  <c r="J96" i="3"/>
  <c r="H182" i="2" l="1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J167" i="2" s="1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J154" i="2" s="1"/>
  <c r="H154" i="2"/>
  <c r="H153" i="2"/>
  <c r="H152" i="2"/>
  <c r="H151" i="2"/>
  <c r="H150" i="2"/>
  <c r="H149" i="2"/>
  <c r="H148" i="2"/>
  <c r="H147" i="2"/>
  <c r="H146" i="2"/>
  <c r="H145" i="2"/>
  <c r="H144" i="2"/>
  <c r="H143" i="2"/>
  <c r="J141" i="2" s="1"/>
  <c r="H142" i="2"/>
  <c r="H141" i="2"/>
  <c r="H140" i="2"/>
  <c r="H139" i="2"/>
  <c r="H138" i="2"/>
  <c r="H137" i="2"/>
  <c r="H136" i="2"/>
  <c r="H135" i="2"/>
  <c r="H134" i="2"/>
  <c r="J133" i="2" s="1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J72" i="2" s="1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J48" i="2" s="1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J26" i="2" s="1"/>
  <c r="H27" i="2"/>
  <c r="H26" i="2"/>
  <c r="H25" i="2"/>
  <c r="H24" i="2"/>
  <c r="H23" i="2"/>
  <c r="H22" i="2"/>
  <c r="H21" i="2"/>
  <c r="H20" i="2"/>
  <c r="H19" i="2"/>
  <c r="H18" i="2"/>
  <c r="H17" i="2"/>
  <c r="H16" i="2"/>
  <c r="J14" i="2" s="1"/>
  <c r="H15" i="2"/>
  <c r="H14" i="2"/>
  <c r="H13" i="2"/>
  <c r="H12" i="2"/>
  <c r="H11" i="2"/>
  <c r="H10" i="2"/>
  <c r="J8" i="2" s="1"/>
  <c r="H9" i="2"/>
  <c r="H8" i="2"/>
  <c r="H7" i="2"/>
  <c r="J6" i="2" s="1"/>
  <c r="H6" i="2"/>
  <c r="H5" i="2"/>
  <c r="J119" i="2" l="1"/>
  <c r="J53" i="2"/>
  <c r="J52" i="2"/>
  <c r="J29" i="2"/>
  <c r="J36" i="2"/>
  <c r="J30" i="2"/>
  <c r="J37" i="2"/>
  <c r="J120" i="2"/>
  <c r="J116" i="2"/>
  <c r="J17" i="2"/>
  <c r="J105" i="2"/>
  <c r="J108" i="2"/>
  <c r="J18" i="2"/>
  <c r="I51" i="2"/>
  <c r="I63" i="2"/>
  <c r="I65" i="2"/>
  <c r="I91" i="2"/>
  <c r="I97" i="2"/>
  <c r="I102" i="2"/>
  <c r="I5" i="2"/>
  <c r="I6" i="2"/>
  <c r="J57" i="2"/>
  <c r="I62" i="2"/>
  <c r="I69" i="2"/>
  <c r="I57" i="2"/>
  <c r="J66" i="2"/>
  <c r="I56" i="2"/>
  <c r="J63" i="2"/>
  <c r="I66" i="2"/>
  <c r="I68" i="2"/>
  <c r="J69" i="2"/>
  <c r="I107" i="2"/>
  <c r="J117" i="2"/>
  <c r="I119" i="2"/>
  <c r="I122" i="2"/>
  <c r="I180" i="2"/>
  <c r="I181" i="2"/>
  <c r="J180" i="2"/>
  <c r="I179" i="2"/>
  <c r="I176" i="2"/>
  <c r="I177" i="2"/>
  <c r="I166" i="2"/>
  <c r="J166" i="2"/>
  <c r="I167" i="2"/>
  <c r="I173" i="2"/>
  <c r="J174" i="2"/>
  <c r="I174" i="2"/>
  <c r="J173" i="2"/>
  <c r="I172" i="2"/>
  <c r="I169" i="2"/>
  <c r="J170" i="2"/>
  <c r="J169" i="2"/>
  <c r="I170" i="2"/>
  <c r="I163" i="2"/>
  <c r="I164" i="2"/>
  <c r="J164" i="2"/>
  <c r="I160" i="2"/>
  <c r="J161" i="2"/>
  <c r="I161" i="2"/>
  <c r="I157" i="2"/>
  <c r="I158" i="2"/>
  <c r="J158" i="2"/>
  <c r="J157" i="2"/>
  <c r="I156" i="2"/>
  <c r="J153" i="2"/>
  <c r="I154" i="2"/>
  <c r="I153" i="2"/>
  <c r="J150" i="2"/>
  <c r="J151" i="2"/>
  <c r="I151" i="2"/>
  <c r="I150" i="2"/>
  <c r="I148" i="2"/>
  <c r="J148" i="2"/>
  <c r="J147" i="2"/>
  <c r="I147" i="2"/>
  <c r="I144" i="2"/>
  <c r="J145" i="2"/>
  <c r="I145" i="2"/>
  <c r="J144" i="2"/>
  <c r="I141" i="2"/>
  <c r="J142" i="2"/>
  <c r="I142" i="2"/>
  <c r="I140" i="2"/>
  <c r="I139" i="2"/>
  <c r="I136" i="2"/>
  <c r="I137" i="2"/>
  <c r="J137" i="2"/>
  <c r="I135" i="2"/>
  <c r="I131" i="2"/>
  <c r="J132" i="2"/>
  <c r="I133" i="2"/>
  <c r="I132" i="2"/>
  <c r="I128" i="2"/>
  <c r="J129" i="2"/>
  <c r="J128" i="2"/>
  <c r="I129" i="2"/>
  <c r="J126" i="2"/>
  <c r="I126" i="2"/>
  <c r="I125" i="2"/>
  <c r="J123" i="2"/>
  <c r="I123" i="2"/>
  <c r="I120" i="2"/>
  <c r="I117" i="2"/>
  <c r="I116" i="2"/>
  <c r="I113" i="2"/>
  <c r="I114" i="2"/>
  <c r="J114" i="2"/>
  <c r="I110" i="2"/>
  <c r="I111" i="2"/>
  <c r="J111" i="2"/>
  <c r="J107" i="2"/>
  <c r="I108" i="2"/>
  <c r="I104" i="2"/>
  <c r="J104" i="2"/>
  <c r="I105" i="2"/>
  <c r="I103" i="2"/>
  <c r="J100" i="2"/>
  <c r="I100" i="2"/>
  <c r="I99" i="2"/>
  <c r="J97" i="2"/>
  <c r="I96" i="2"/>
  <c r="J94" i="2"/>
  <c r="I94" i="2"/>
  <c r="I93" i="2"/>
  <c r="I90" i="2"/>
  <c r="J91" i="2"/>
  <c r="I88" i="2"/>
  <c r="J87" i="2"/>
  <c r="J88" i="2"/>
  <c r="I87" i="2"/>
  <c r="I84" i="2"/>
  <c r="I85" i="2"/>
  <c r="J85" i="2"/>
  <c r="J84" i="2"/>
  <c r="J82" i="2"/>
  <c r="I82" i="2"/>
  <c r="I81" i="2"/>
  <c r="I80" i="2"/>
  <c r="I78" i="2"/>
  <c r="J78" i="2"/>
  <c r="I77" i="2"/>
  <c r="J75" i="2"/>
  <c r="I75" i="2"/>
  <c r="I74" i="2"/>
  <c r="J71" i="2"/>
  <c r="I72" i="2"/>
  <c r="I71" i="2"/>
  <c r="J62" i="2"/>
  <c r="I59" i="2"/>
  <c r="I60" i="2"/>
  <c r="J60" i="2"/>
  <c r="I55" i="2"/>
  <c r="I53" i="2"/>
  <c r="I52" i="2"/>
  <c r="J49" i="2"/>
  <c r="I49" i="2"/>
  <c r="I48" i="2"/>
  <c r="J46" i="2"/>
  <c r="J45" i="2"/>
  <c r="I46" i="2"/>
  <c r="I45" i="2"/>
  <c r="J42" i="2"/>
  <c r="J43" i="2"/>
  <c r="I43" i="2"/>
  <c r="I42" i="2"/>
  <c r="J40" i="2"/>
  <c r="I40" i="2"/>
  <c r="I39" i="2"/>
  <c r="I37" i="2"/>
  <c r="I36" i="2"/>
  <c r="I35" i="2"/>
  <c r="J33" i="2"/>
  <c r="I33" i="2"/>
  <c r="I32" i="2"/>
  <c r="I30" i="2"/>
  <c r="I29" i="2"/>
  <c r="J27" i="2"/>
  <c r="I27" i="2"/>
  <c r="I26" i="2"/>
  <c r="J24" i="2"/>
  <c r="I24" i="2"/>
  <c r="I23" i="2"/>
  <c r="J21" i="2"/>
  <c r="J20" i="2"/>
  <c r="I21" i="2"/>
  <c r="I20" i="2"/>
  <c r="I18" i="2"/>
  <c r="I17" i="2"/>
  <c r="J15" i="2"/>
  <c r="I15" i="2"/>
  <c r="I14" i="2"/>
  <c r="J12" i="2"/>
  <c r="J11" i="2"/>
  <c r="I12" i="2"/>
  <c r="I11" i="2"/>
  <c r="J9" i="2"/>
  <c r="I9" i="2"/>
  <c r="I8" i="2"/>
  <c r="J23" i="2"/>
  <c r="J56" i="2"/>
  <c r="J32" i="2"/>
  <c r="J59" i="2"/>
  <c r="J68" i="2"/>
  <c r="J99" i="2"/>
  <c r="J125" i="2"/>
  <c r="J181" i="2"/>
  <c r="J96" i="2"/>
  <c r="J39" i="2"/>
  <c r="J65" i="2"/>
  <c r="J122" i="2"/>
  <c r="J160" i="2"/>
  <c r="J5" i="2"/>
  <c r="J77" i="2"/>
  <c r="J81" i="2"/>
  <c r="J93" i="2"/>
  <c r="J113" i="2"/>
  <c r="J136" i="2"/>
  <c r="J74" i="2"/>
  <c r="J90" i="2"/>
  <c r="J110" i="2"/>
  <c r="J163" i="2"/>
</calcChain>
</file>

<file path=xl/sharedStrings.xml><?xml version="1.0" encoding="utf-8"?>
<sst xmlns="http://schemas.openxmlformats.org/spreadsheetml/2006/main" count="1802" uniqueCount="296">
  <si>
    <t>Т-1</t>
  </si>
  <si>
    <t>Т-2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</si>
  <si>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</si>
  <si>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</si>
  <si>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</si>
  <si>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</si>
  <si>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</si>
  <si>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</si>
  <si>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</si>
  <si>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</si>
  <si>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</si>
  <si>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</si>
  <si>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</si>
  <si>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</si>
  <si>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</si>
  <si>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</si>
  <si>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</si>
  <si>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</si>
  <si>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21:30-22:00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</si>
  <si>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</si>
  <si>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</si>
  <si>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</si>
  <si>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</si>
  <si>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</si>
  <si>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</si>
  <si>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</si>
  <si>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</si>
  <si>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</si>
  <si>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</si>
  <si>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</si>
  <si>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</si>
  <si>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</si>
  <si>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</si>
  <si>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</si>
  <si>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</si>
  <si>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</si>
  <si>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17:00-17:30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</si>
  <si>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</si>
  <si>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</si>
  <si>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</si>
  <si>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</si>
  <si>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</si>
  <si>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</si>
  <si>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</si>
  <si>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</si>
  <si>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</si>
  <si>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</si>
  <si>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</si>
  <si>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</si>
  <si>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</si>
  <si>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</si>
  <si>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</si>
  <si>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</si>
  <si>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</si>
  <si>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</si>
  <si>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</si>
  <si>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20:30-21:00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</si>
  <si>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</si>
  <si>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</si>
  <si>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</si>
  <si>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</si>
  <si>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</si>
  <si>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</si>
  <si>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</si>
  <si>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</si>
  <si>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</si>
  <si>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</si>
  <si>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</si>
  <si>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</si>
  <si>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</si>
  <si>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</si>
  <si>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</si>
  <si>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</si>
  <si>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</si>
  <si>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</si>
  <si>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</si>
  <si>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</si>
  <si>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</si>
  <si>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</si>
  <si>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</si>
  <si>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</si>
  <si>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</si>
  <si>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</si>
  <si>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</si>
  <si>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</si>
  <si>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</si>
  <si>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</si>
  <si>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</si>
  <si>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</si>
  <si>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</si>
  <si>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</si>
  <si>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</si>
  <si>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</si>
  <si>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</si>
  <si>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</si>
  <si>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</si>
  <si>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</si>
  <si>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</si>
  <si>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</si>
  <si>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</si>
  <si>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</si>
  <si>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</si>
  <si>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</si>
  <si>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</si>
  <si>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</si>
  <si>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</si>
  <si>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</si>
  <si>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</si>
  <si>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</si>
  <si>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</si>
  <si>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</si>
  <si>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</si>
  <si>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</si>
  <si>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</si>
  <si>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</si>
  <si>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</si>
  <si>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</si>
  <si>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</si>
  <si>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</si>
  <si>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</si>
  <si>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</si>
  <si>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</si>
  <si>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</si>
  <si>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</si>
  <si>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</si>
  <si>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</si>
  <si>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</si>
  <si>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</si>
  <si>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</si>
  <si>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</si>
  <si>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22:00-22:30</t>
  </si>
  <si>
    <t>07:00-07:30</t>
  </si>
  <si>
    <t>09:00 - 09:30</t>
  </si>
  <si>
    <t>10:00 - 10:30</t>
  </si>
  <si>
    <t>21:00-21:30</t>
  </si>
  <si>
    <t>Новленское 110/10кВ</t>
  </si>
  <si>
    <t>База 35/10кВ</t>
  </si>
  <si>
    <t>03:30-04:00</t>
  </si>
  <si>
    <t>23:30-23:59</t>
  </si>
  <si>
    <t>TOTRc</t>
  </si>
  <si>
    <t>06:30-07:00</t>
  </si>
  <si>
    <t>ТРДН</t>
  </si>
  <si>
    <t>02:00-02:30</t>
  </si>
  <si>
    <t>Северная 35/0,4кВ</t>
  </si>
  <si>
    <t>06:00-06:30</t>
  </si>
  <si>
    <t>01:30-02:00</t>
  </si>
  <si>
    <t>Ферапонтово 110/10кВ</t>
  </si>
  <si>
    <t>Никоновская 35/10кВ</t>
  </si>
  <si>
    <t>Ягница 35/10кВ</t>
  </si>
  <si>
    <t>Кубенский водозабор 35/6кВ</t>
  </si>
  <si>
    <t>Кзагр. макс. N-1</t>
  </si>
  <si>
    <t>TORc</t>
  </si>
  <si>
    <t>Кьярда 35/10кВ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</si>
  <si>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</si>
  <si>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</si>
  <si>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</si>
  <si>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</si>
  <si>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</si>
  <si>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</si>
  <si>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</si>
  <si>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</si>
  <si>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</si>
  <si>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</si>
  <si>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</si>
  <si>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</si>
  <si>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</si>
  <si>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</si>
  <si>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</si>
  <si>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</si>
  <si>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</si>
  <si>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</si>
  <si>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</si>
  <si>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</si>
  <si>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</si>
  <si>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</si>
  <si>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</si>
  <si>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</si>
  <si>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</si>
  <si>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</si>
  <si>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</si>
  <si>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</si>
  <si>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</si>
  <si>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</si>
  <si>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</si>
  <si>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</si>
  <si>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</si>
  <si>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</si>
  <si>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</si>
  <si>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</si>
  <si>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</si>
  <si>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</si>
  <si>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</si>
  <si>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</si>
  <si>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</si>
  <si>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</si>
  <si>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</si>
  <si>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</si>
  <si>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</si>
  <si>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</si>
  <si>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</si>
  <si>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</si>
  <si>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</si>
  <si>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</si>
  <si>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</si>
  <si>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</si>
  <si>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</si>
  <si>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</si>
  <si>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</si>
  <si>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</si>
  <si>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</si>
  <si>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</si>
  <si>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</si>
  <si>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</si>
  <si>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</si>
  <si>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</si>
  <si>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</si>
  <si>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</si>
  <si>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</si>
  <si>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</si>
  <si>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</si>
  <si>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</si>
  <si>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</si>
  <si>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</si>
  <si>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</si>
  <si>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</si>
  <si>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</si>
  <si>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</si>
  <si>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</si>
  <si>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</si>
  <si>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</si>
  <si>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</si>
  <si>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</si>
  <si>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</si>
  <si>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</si>
  <si>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</si>
  <si>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</si>
  <si>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</si>
  <si>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</si>
  <si>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</si>
  <si>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</si>
  <si>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</si>
  <si>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</si>
  <si>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</si>
  <si>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</si>
  <si>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</si>
  <si>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</si>
  <si>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</si>
  <si>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</si>
  <si>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</si>
  <si>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</si>
  <si>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</si>
  <si>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</si>
  <si>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</si>
  <si>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</si>
  <si>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</si>
  <si>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</si>
  <si>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</si>
  <si>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</si>
  <si>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</si>
  <si>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</si>
  <si>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</si>
  <si>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</si>
  <si>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</si>
  <si>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</si>
  <si>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</si>
  <si>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</si>
  <si>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</si>
  <si>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</si>
  <si>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</si>
  <si>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</si>
  <si>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</si>
  <si>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</si>
  <si>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</si>
  <si>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</si>
  <si>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</si>
  <si>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</si>
  <si>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</si>
  <si>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</si>
  <si>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</si>
  <si>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</si>
  <si>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</si>
  <si>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</si>
  <si>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</si>
  <si>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</si>
  <si>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</si>
  <si>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</si>
  <si>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</si>
  <si>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</si>
  <si>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</si>
  <si>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</si>
  <si>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Ява 110/10кВ</t>
  </si>
  <si>
    <t>Поток 35/10кВ</t>
  </si>
  <si>
    <t>Балатон 35/10кВ</t>
  </si>
  <si>
    <t>Свеза-Новатор 35/10 кВ</t>
  </si>
  <si>
    <t>19.06.2024 (ЛРД)</t>
  </si>
  <si>
    <t>06:00 - 06:30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</si>
</sst>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 wrapText="1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6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3" fillId="7" borderId="8" xfId="0" applyNumberFormat="1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7" borderId="4" xfId="0" applyNumberFormat="1" applyFont="1" applyFill="1" applyBorder="1" applyAlignment="1">
      <alignment horizontal="center" vertical="center"/>
    </xf>
    <xf numFmtId="2" fontId="3" fillId="7" borderId="5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2" fontId="3" fillId="7" borderId="13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2" fontId="3" fillId="7" borderId="7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2" fontId="3" fillId="7" borderId="9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10" borderId="12" xfId="0" applyNumberFormat="1" applyFont="1" applyFill="1" applyBorder="1" applyAlignment="1">
      <alignment horizontal="center" vertical="center"/>
    </xf>
    <xf numFmtId="0" fontId="5" fillId="10" borderId="21" xfId="0" applyFont="1" applyFill="1" applyBorder="1" applyAlignment="1">
      <alignment horizontal="center" vertical="center"/>
    </xf>
    <xf numFmtId="3" fontId="0" fillId="10" borderId="3" xfId="0" applyNumberFormat="1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0" fontId="5" fillId="10" borderId="23" xfId="0" applyFont="1" applyFill="1" applyBorder="1" applyAlignment="1">
      <alignment horizontal="center" vertical="center"/>
    </xf>
    <xf numFmtId="3" fontId="3" fillId="10" borderId="6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3" fontId="0" fillId="10" borderId="16" xfId="0" applyNumberForma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6" fillId="0" borderId="30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3" fontId="0" fillId="11" borderId="3" xfId="0" applyNumberForma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3" fontId="0" fillId="10" borderId="12" xfId="0" applyNumberForma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3" fontId="3" fillId="10" borderId="2" xfId="0" applyNumberFormat="1" applyFont="1" applyFill="1" applyBorder="1" applyAlignment="1">
      <alignment horizontal="center" vertical="center"/>
    </xf>
    <xf numFmtId="3" fontId="0" fillId="10" borderId="6" xfId="0" applyNumberFormat="1" applyFill="1" applyBorder="1" applyAlignment="1">
      <alignment horizontal="center" vertical="center"/>
    </xf>
    <xf numFmtId="3" fontId="0" fillId="10" borderId="1" xfId="0" applyNumberFormat="1" applyFill="1" applyBorder="1" applyAlignment="1">
      <alignment horizontal="center" vertical="center"/>
    </xf>
    <xf numFmtId="0" fontId="0" fillId="4" borderId="14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5" borderId="24" xfId="0" applyFill="1" applyBorder="1" applyAlignment="1">
      <alignment horizontal="left" vertical="center" wrapText="1"/>
    </xf>
    <xf numFmtId="0" fontId="0" fillId="10" borderId="6" xfId="0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vertical="center" wrapText="1"/>
    </xf>
    <xf numFmtId="14" fontId="3" fillId="8" borderId="31" xfId="0" applyNumberFormat="1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8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0" fontId="3" fillId="9" borderId="31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0" fillId="4" borderId="2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2" fontId="3" fillId="7" borderId="11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335"/>
  <sheetViews>
    <sheetView zoomScaleNormal="100" workbookViewId="0">
      <pane xSplit="1" ySplit="4" topLeftCell="B161" activePane="bottomRight" state="frozen"/>
      <selection pane="topRight" activeCell="B1" sqref="B1"/>
      <selection pane="bottomLeft" activeCell="A5" sqref="A5"/>
      <selection pane="bottomRight" activeCell="H13" sqref="H13"/>
    </sheetView>
  </sheetViews>
  <sheetFormatPr defaultColWidth="6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5703125" style="58" customWidth="1"/>
    <col min="6" max="7" width="6.7109375" style="58" customWidth="1"/>
    <col min="8" max="8" width="7.28515625" style="58" customWidth="1"/>
    <col min="9" max="10" width="7.42578125" style="58" customWidth="1"/>
    <col min="11" max="11" width="11.5703125" style="58" customWidth="1"/>
    <col min="12" max="13" width="6.7109375" style="58" customWidth="1"/>
    <col min="14" max="14" width="7.28515625" style="58" customWidth="1"/>
    <col min="15" max="16" width="7.42578125" style="58" customWidth="1"/>
    <col min="17" max="17" width="7.140625" style="58" customWidth="1"/>
    <col min="18" max="18" width="5.85546875" style="58" customWidth="1"/>
    <col min="19" max="24" width="6.7109375" style="58" customWidth="1"/>
    <col min="25" max="25" width="11.5703125" style="58" customWidth="1"/>
    <col min="26" max="27" width="6.7109375" style="58" customWidth="1"/>
    <col min="28" max="28" width="7.28515625" style="58" customWidth="1"/>
    <col min="29" max="30" width="7.42578125" style="58" customWidth="1"/>
    <col min="31" max="31" width="7.140625" style="58" customWidth="1"/>
    <col min="32" max="32" width="5.85546875" style="58" customWidth="1"/>
    <col min="33" max="33" width="11.5703125" style="58" customWidth="1"/>
    <col min="34" max="35" width="6.7109375" style="58" customWidth="1"/>
    <col min="36" max="36" width="7.28515625" style="58" customWidth="1"/>
    <col min="37" max="38" width="7.42578125" style="58" customWidth="1"/>
    <col min="39" max="39" width="7.140625" style="58" customWidth="1"/>
    <col min="40" max="40" width="5.85546875" style="58" customWidth="1"/>
    <col min="41" max="46" width="6.7109375" style="58" customWidth="1"/>
    <col min="47" max="47" width="11.7109375" style="58" customWidth="1"/>
    <col min="48" max="49" width="6.7109375" style="58" customWidth="1"/>
    <col min="50" max="52" width="7.28515625" style="58" customWidth="1"/>
    <col min="53" max="53" width="6.7109375" style="58" customWidth="1"/>
    <col min="54" max="54" width="5.7109375" style="58" customWidth="1"/>
    <col min="55" max="55" width="11.7109375" style="58" customWidth="1"/>
    <col min="56" max="57" width="6.7109375" style="58" customWidth="1"/>
    <col min="58" max="60" width="7.28515625" style="58" customWidth="1"/>
    <col min="61" max="61" width="6.7109375" style="58" customWidth="1"/>
    <col min="62" max="62" width="5.7109375" style="58" customWidth="1"/>
    <col min="63" max="68" width="6.7109375" style="58" customWidth="1"/>
    <col min="69" max="69" width="11.7109375" style="58" customWidth="1"/>
    <col min="70" max="71" width="6.7109375" style="58" customWidth="1"/>
    <col min="72" max="74" width="7.28515625" style="58" customWidth="1"/>
    <col min="75" max="75" width="6.7109375" style="58" customWidth="1"/>
    <col min="76" max="76" width="5.7109375" style="58" customWidth="1"/>
    <col min="77" max="77" width="11.7109375" style="58" customWidth="1"/>
    <col min="78" max="16384" width="6.7109375" style="58"/>
  </cols>
  <sheetData>
    <row r="1" spans="1:10" ht="13.5" thickBot="1" x14ac:dyDescent="0.25">
      <c r="A1" s="170" t="s">
        <v>127</v>
      </c>
      <c r="B1" s="171"/>
      <c r="C1" s="171"/>
      <c r="D1" s="171"/>
      <c r="E1" s="141" t="s">
        <v>294</v>
      </c>
      <c r="F1" s="142"/>
      <c r="G1" s="142"/>
      <c r="H1" s="142"/>
      <c r="I1" s="142"/>
      <c r="J1" s="143"/>
    </row>
    <row r="2" spans="1:10" ht="12.75" customHeight="1" x14ac:dyDescent="0.2">
      <c r="A2" s="165" t="s">
        <v>16</v>
      </c>
      <c r="B2" s="157" t="s">
        <v>10</v>
      </c>
      <c r="C2" s="157" t="s">
        <v>25</v>
      </c>
      <c r="D2" s="157" t="s">
        <v>129</v>
      </c>
      <c r="E2" s="138" t="s">
        <v>15</v>
      </c>
      <c r="F2" s="144" t="s">
        <v>14</v>
      </c>
      <c r="G2" s="144" t="s">
        <v>13</v>
      </c>
      <c r="H2" s="144" t="s">
        <v>12</v>
      </c>
      <c r="I2" s="144" t="s">
        <v>9</v>
      </c>
      <c r="J2" s="148" t="s">
        <v>150</v>
      </c>
    </row>
    <row r="3" spans="1:10" ht="12.75" customHeight="1" x14ac:dyDescent="0.2">
      <c r="A3" s="166"/>
      <c r="B3" s="158"/>
      <c r="C3" s="158"/>
      <c r="D3" s="158"/>
      <c r="E3" s="139"/>
      <c r="F3" s="145"/>
      <c r="G3" s="145"/>
      <c r="H3" s="145"/>
      <c r="I3" s="146"/>
      <c r="J3" s="149"/>
    </row>
    <row r="4" spans="1:10" ht="12.6" customHeight="1" thickBot="1" x14ac:dyDescent="0.25">
      <c r="A4" s="176"/>
      <c r="B4" s="159"/>
      <c r="C4" s="159"/>
      <c r="D4" s="159"/>
      <c r="E4" s="140"/>
      <c r="F4" s="135" t="s">
        <v>6</v>
      </c>
      <c r="G4" s="135" t="s">
        <v>7</v>
      </c>
      <c r="H4" s="135" t="s">
        <v>8</v>
      </c>
      <c r="I4" s="147"/>
      <c r="J4" s="150"/>
    </row>
    <row r="5" spans="1:10" x14ac:dyDescent="0.2">
      <c r="A5" s="154" t="s">
        <v>157</v>
      </c>
      <c r="B5" s="1" t="s">
        <v>0</v>
      </c>
      <c r="C5" s="1" t="s">
        <v>139</v>
      </c>
      <c r="D5" s="18">
        <v>40000</v>
      </c>
      <c r="E5" s="29" t="s">
        <v>126</v>
      </c>
      <c r="F5" s="18">
        <v>4250.3999999999996</v>
      </c>
      <c r="G5" s="18">
        <v>739.2</v>
      </c>
      <c r="H5" s="18">
        <f t="shared" ref="H5:H13" si="0">SQRT(F5^2+G5^2)</f>
        <v>4314.1994390616665</v>
      </c>
      <c r="I5" s="14">
        <f>H5/$D5</f>
        <v>0.10785498597654167</v>
      </c>
      <c r="J5" s="59">
        <f>H7/$D5</f>
        <v>0.36495135511462345</v>
      </c>
    </row>
    <row r="6" spans="1:10" x14ac:dyDescent="0.2">
      <c r="A6" s="155"/>
      <c r="B6" s="4" t="s">
        <v>1</v>
      </c>
      <c r="C6" s="36" t="s">
        <v>139</v>
      </c>
      <c r="D6" s="19">
        <v>40000</v>
      </c>
      <c r="E6" s="30" t="s">
        <v>83</v>
      </c>
      <c r="F6" s="19">
        <v>10032</v>
      </c>
      <c r="G6" s="19">
        <v>2428.8000000000002</v>
      </c>
      <c r="H6" s="19">
        <f t="shared" si="0"/>
        <v>10321.826071001196</v>
      </c>
      <c r="I6" s="15">
        <f>H6/$D6</f>
        <v>0.25804565177502992</v>
      </c>
      <c r="J6" s="60">
        <f>H7/$D6</f>
        <v>0.36495135511462345</v>
      </c>
    </row>
    <row r="7" spans="1:10" ht="13.5" thickBot="1" x14ac:dyDescent="0.25">
      <c r="A7" s="155"/>
      <c r="B7" s="4" t="s">
        <v>2</v>
      </c>
      <c r="C7" s="4"/>
      <c r="D7" s="19"/>
      <c r="E7" s="30" t="s">
        <v>83</v>
      </c>
      <c r="F7" s="40">
        <v>14256</v>
      </c>
      <c r="G7" s="40">
        <v>3141.6000000000004</v>
      </c>
      <c r="H7" s="40">
        <f t="shared" si="0"/>
        <v>14598.054204584938</v>
      </c>
      <c r="I7" s="15"/>
      <c r="J7" s="49"/>
    </row>
    <row r="8" spans="1:10" x14ac:dyDescent="0.2">
      <c r="A8" s="154" t="s">
        <v>158</v>
      </c>
      <c r="B8" s="75" t="s">
        <v>0</v>
      </c>
      <c r="C8" s="75" t="s">
        <v>29</v>
      </c>
      <c r="D8" s="95">
        <v>40000</v>
      </c>
      <c r="E8" s="29" t="s">
        <v>17</v>
      </c>
      <c r="F8" s="18">
        <v>7609.6639999999998</v>
      </c>
      <c r="G8" s="18">
        <v>1992</v>
      </c>
      <c r="H8" s="18">
        <f t="shared" si="0"/>
        <v>7866.0695517453951</v>
      </c>
      <c r="I8" s="14">
        <f>H8/$D8</f>
        <v>0.19665173879363487</v>
      </c>
      <c r="J8" s="59">
        <f>H10/$D8</f>
        <v>0.49364644460163998</v>
      </c>
    </row>
    <row r="9" spans="1:10" x14ac:dyDescent="0.2">
      <c r="A9" s="155"/>
      <c r="B9" s="76" t="s">
        <v>1</v>
      </c>
      <c r="C9" s="76" t="s">
        <v>29</v>
      </c>
      <c r="D9" s="77">
        <v>40000</v>
      </c>
      <c r="E9" s="30" t="s">
        <v>51</v>
      </c>
      <c r="F9" s="19">
        <v>12714.224</v>
      </c>
      <c r="G9" s="19">
        <v>4434</v>
      </c>
      <c r="H9" s="19">
        <f t="shared" si="0"/>
        <v>13465.208796085413</v>
      </c>
      <c r="I9" s="15">
        <f>H9/$D9</f>
        <v>0.33663021990213532</v>
      </c>
      <c r="J9" s="60">
        <f>H10/$D9</f>
        <v>0.49364644460163998</v>
      </c>
    </row>
    <row r="10" spans="1:10" ht="13.5" thickBot="1" x14ac:dyDescent="0.25">
      <c r="A10" s="155"/>
      <c r="B10" s="76" t="s">
        <v>2</v>
      </c>
      <c r="C10" s="76"/>
      <c r="D10" s="77"/>
      <c r="E10" s="30" t="s">
        <v>51</v>
      </c>
      <c r="F10" s="40">
        <v>18715.887999999999</v>
      </c>
      <c r="G10" s="40">
        <v>6294</v>
      </c>
      <c r="H10" s="40">
        <f t="shared" si="0"/>
        <v>19745.8577840656</v>
      </c>
      <c r="I10" s="15"/>
      <c r="J10" s="49"/>
    </row>
    <row r="11" spans="1:10" x14ac:dyDescent="0.2">
      <c r="A11" s="154" t="s">
        <v>159</v>
      </c>
      <c r="B11" s="1" t="s">
        <v>0</v>
      </c>
      <c r="C11" s="1" t="s">
        <v>29</v>
      </c>
      <c r="D11" s="18">
        <v>25000</v>
      </c>
      <c r="E11" s="53" t="s">
        <v>56</v>
      </c>
      <c r="F11" s="18">
        <v>9797.232</v>
      </c>
      <c r="G11" s="18">
        <v>2536.8000000000002</v>
      </c>
      <c r="H11" s="18">
        <f t="shared" si="0"/>
        <v>10120.331471934307</v>
      </c>
      <c r="I11" s="14">
        <f>H11/$D11</f>
        <v>0.4048132588773723</v>
      </c>
      <c r="J11" s="59">
        <f>H13/$D11</f>
        <v>0.62047950405459296</v>
      </c>
    </row>
    <row r="12" spans="1:10" x14ac:dyDescent="0.2">
      <c r="A12" s="155"/>
      <c r="B12" s="4" t="s">
        <v>1</v>
      </c>
      <c r="C12" s="4" t="s">
        <v>29</v>
      </c>
      <c r="D12" s="19">
        <v>25000</v>
      </c>
      <c r="E12" s="54" t="s">
        <v>134</v>
      </c>
      <c r="F12" s="19">
        <v>5427.3760000000002</v>
      </c>
      <c r="G12" s="19">
        <v>708</v>
      </c>
      <c r="H12" s="19">
        <f t="shared" si="0"/>
        <v>5473.36041617725</v>
      </c>
      <c r="I12" s="15">
        <f>H12/$D12</f>
        <v>0.21893441664709001</v>
      </c>
      <c r="J12" s="60">
        <f>H13/$D12</f>
        <v>0.62047950405459296</v>
      </c>
    </row>
    <row r="13" spans="1:10" ht="13.5" thickBot="1" x14ac:dyDescent="0.25">
      <c r="A13" s="156"/>
      <c r="B13" s="6" t="s">
        <v>2</v>
      </c>
      <c r="C13" s="6"/>
      <c r="D13" s="22"/>
      <c r="E13" s="32" t="s">
        <v>56</v>
      </c>
      <c r="F13" s="44">
        <v>15163.664000000001</v>
      </c>
      <c r="G13" s="44">
        <v>3268.8</v>
      </c>
      <c r="H13" s="40">
        <f t="shared" si="0"/>
        <v>15511.987601364825</v>
      </c>
      <c r="I13" s="15"/>
      <c r="J13" s="49"/>
    </row>
    <row r="14" spans="1:10" x14ac:dyDescent="0.2">
      <c r="A14" s="154" t="s">
        <v>290</v>
      </c>
      <c r="B14" s="1" t="s">
        <v>0</v>
      </c>
      <c r="C14" s="1" t="s">
        <v>28</v>
      </c>
      <c r="D14" s="109">
        <v>16000</v>
      </c>
      <c r="E14" s="29" t="s">
        <v>33</v>
      </c>
      <c r="F14" s="18">
        <v>3288.3119999999999</v>
      </c>
      <c r="G14" s="18">
        <v>192</v>
      </c>
      <c r="H14" s="18">
        <f>SQRT(F14^2+G14^2)</f>
        <v>3293.9125382049838</v>
      </c>
      <c r="I14" s="14">
        <f>H14/$D14</f>
        <v>0.20586953363781149</v>
      </c>
      <c r="J14" s="59">
        <f>H16/$D14</f>
        <v>0.31022879009138166</v>
      </c>
    </row>
    <row r="15" spans="1:10" x14ac:dyDescent="0.2">
      <c r="A15" s="155"/>
      <c r="B15" s="4" t="s">
        <v>1</v>
      </c>
      <c r="C15" s="4" t="s">
        <v>28</v>
      </c>
      <c r="D15" s="111">
        <v>16000</v>
      </c>
      <c r="E15" s="30" t="s">
        <v>31</v>
      </c>
      <c r="F15" s="19">
        <v>1779.3000000000002</v>
      </c>
      <c r="G15" s="19">
        <v>566.4</v>
      </c>
      <c r="H15" s="19">
        <f>SQRT(F15^2+G15^2)</f>
        <v>1867.2754081816643</v>
      </c>
      <c r="I15" s="15">
        <f>H15/$D15</f>
        <v>0.11670471301135402</v>
      </c>
      <c r="J15" s="60">
        <f>H16/$D15</f>
        <v>0.31022879009138166</v>
      </c>
    </row>
    <row r="16" spans="1:10" ht="13.5" thickBot="1" x14ac:dyDescent="0.25">
      <c r="A16" s="156"/>
      <c r="B16" s="6" t="s">
        <v>2</v>
      </c>
      <c r="C16" s="6"/>
      <c r="D16" s="22"/>
      <c r="E16" s="83" t="s">
        <v>31</v>
      </c>
      <c r="F16" s="46">
        <v>4913.9400000000005</v>
      </c>
      <c r="G16" s="46">
        <v>700.8</v>
      </c>
      <c r="H16" s="40">
        <f t="shared" ref="H16:H19" si="1">SQRT(F16^2+G16^2)</f>
        <v>4963.6606414621065</v>
      </c>
      <c r="I16" s="15"/>
      <c r="J16" s="49"/>
    </row>
    <row r="17" spans="1:10" x14ac:dyDescent="0.2">
      <c r="A17" s="151" t="s">
        <v>52</v>
      </c>
      <c r="B17" s="1" t="s">
        <v>0</v>
      </c>
      <c r="C17" s="1" t="s">
        <v>26</v>
      </c>
      <c r="D17" s="18">
        <v>4000</v>
      </c>
      <c r="E17" s="53"/>
      <c r="F17" s="18">
        <v>0</v>
      </c>
      <c r="G17" s="18">
        <v>0</v>
      </c>
      <c r="H17" s="18">
        <f t="shared" si="1"/>
        <v>0</v>
      </c>
      <c r="I17" s="14">
        <f>H17/$D17</f>
        <v>0</v>
      </c>
      <c r="J17" s="59">
        <f>H19/$D17</f>
        <v>0.27615814472870431</v>
      </c>
    </row>
    <row r="18" spans="1:10" x14ac:dyDescent="0.2">
      <c r="A18" s="152"/>
      <c r="B18" s="4" t="s">
        <v>1</v>
      </c>
      <c r="C18" s="4" t="s">
        <v>26</v>
      </c>
      <c r="D18" s="19">
        <v>4000</v>
      </c>
      <c r="E18" s="54" t="s">
        <v>24</v>
      </c>
      <c r="F18" s="19">
        <v>994.12</v>
      </c>
      <c r="G18" s="19">
        <v>481.6</v>
      </c>
      <c r="H18" s="19">
        <f t="shared" si="1"/>
        <v>1104.6325789148173</v>
      </c>
      <c r="I18" s="15">
        <f>H18/$D18</f>
        <v>0.27615814472870431</v>
      </c>
      <c r="J18" s="60">
        <f>H19/$D18</f>
        <v>0.27615814472870431</v>
      </c>
    </row>
    <row r="19" spans="1:10" ht="13.5" thickBot="1" x14ac:dyDescent="0.25">
      <c r="A19" s="153"/>
      <c r="B19" s="6" t="s">
        <v>2</v>
      </c>
      <c r="C19" s="6"/>
      <c r="D19" s="22"/>
      <c r="E19" s="32" t="s">
        <v>24</v>
      </c>
      <c r="F19" s="44">
        <v>994.12</v>
      </c>
      <c r="G19" s="44">
        <v>481.6</v>
      </c>
      <c r="H19" s="44">
        <f t="shared" si="1"/>
        <v>1104.6325789148173</v>
      </c>
      <c r="I19" s="23"/>
      <c r="J19" s="49"/>
    </row>
    <row r="20" spans="1:10" x14ac:dyDescent="0.2">
      <c r="A20" s="151" t="s">
        <v>161</v>
      </c>
      <c r="B20" s="1" t="s">
        <v>0</v>
      </c>
      <c r="C20" s="123" t="s">
        <v>156</v>
      </c>
      <c r="D20" s="109">
        <v>10000</v>
      </c>
      <c r="E20" s="53" t="s">
        <v>11</v>
      </c>
      <c r="F20" s="18">
        <v>1835.4</v>
      </c>
      <c r="G20" s="18">
        <v>1331.4</v>
      </c>
      <c r="H20" s="18">
        <f>SQRT(F20^2+G20^2)</f>
        <v>2267.4477105327037</v>
      </c>
      <c r="I20" s="14">
        <f>H20/$D20</f>
        <v>0.22674477105327037</v>
      </c>
      <c r="J20" s="59">
        <f>H22/$D20</f>
        <v>0.53850388076596079</v>
      </c>
    </row>
    <row r="21" spans="1:10" x14ac:dyDescent="0.2">
      <c r="A21" s="152"/>
      <c r="B21" s="4" t="s">
        <v>1</v>
      </c>
      <c r="C21" s="114" t="s">
        <v>156</v>
      </c>
      <c r="D21" s="111">
        <v>10000</v>
      </c>
      <c r="E21" s="54" t="s">
        <v>17</v>
      </c>
      <c r="F21" s="19">
        <v>2881.2000000000003</v>
      </c>
      <c r="G21" s="19">
        <v>1591.8</v>
      </c>
      <c r="H21" s="19">
        <f>SQRT(F21^2+G21^2)</f>
        <v>3291.677487239599</v>
      </c>
      <c r="I21" s="15">
        <f>H21/$D21</f>
        <v>0.32916774872395993</v>
      </c>
      <c r="J21" s="60">
        <f>H22/$D21</f>
        <v>0.53850388076596079</v>
      </c>
    </row>
    <row r="22" spans="1:10" ht="13.5" thickBot="1" x14ac:dyDescent="0.25">
      <c r="A22" s="153"/>
      <c r="B22" s="6" t="s">
        <v>2</v>
      </c>
      <c r="C22" s="6"/>
      <c r="D22" s="22"/>
      <c r="E22" s="32" t="s">
        <v>17</v>
      </c>
      <c r="F22" s="44">
        <v>4599</v>
      </c>
      <c r="G22" s="44">
        <v>2801.4</v>
      </c>
      <c r="H22" s="44">
        <f>SQRT(F22^2+G22^2)</f>
        <v>5385.0388076596073</v>
      </c>
      <c r="I22" s="15"/>
      <c r="J22" s="49"/>
    </row>
    <row r="23" spans="1:10" x14ac:dyDescent="0.2">
      <c r="A23" s="151" t="s">
        <v>162</v>
      </c>
      <c r="B23" s="1" t="s">
        <v>0</v>
      </c>
      <c r="C23" s="1" t="s">
        <v>27</v>
      </c>
      <c r="D23" s="109">
        <v>4000</v>
      </c>
      <c r="E23" s="53" t="s">
        <v>11</v>
      </c>
      <c r="F23" s="18">
        <v>1507.212</v>
      </c>
      <c r="G23" s="18">
        <v>957.6</v>
      </c>
      <c r="H23" s="18">
        <f t="shared" ref="H23:H44" si="2">SQRT(F23^2+G23^2)</f>
        <v>1785.6891591046858</v>
      </c>
      <c r="I23" s="14">
        <f>H23/$D23</f>
        <v>0.44642228977617143</v>
      </c>
      <c r="J23" s="59">
        <f>H25/$D23</f>
        <v>0.6757640560226994</v>
      </c>
    </row>
    <row r="24" spans="1:10" x14ac:dyDescent="0.2">
      <c r="A24" s="152"/>
      <c r="B24" s="4" t="s">
        <v>1</v>
      </c>
      <c r="C24" s="4" t="s">
        <v>27</v>
      </c>
      <c r="D24" s="111">
        <v>4000</v>
      </c>
      <c r="E24" s="54" t="s">
        <v>31</v>
      </c>
      <c r="F24" s="19">
        <v>634.10400000000004</v>
      </c>
      <c r="G24" s="19">
        <v>711.6</v>
      </c>
      <c r="H24" s="19">
        <f t="shared" si="2"/>
        <v>953.13296177186112</v>
      </c>
      <c r="I24" s="15">
        <f>H24/$D24</f>
        <v>0.23828324044296528</v>
      </c>
      <c r="J24" s="60">
        <f>H25/$D24</f>
        <v>0.6757640560226994</v>
      </c>
    </row>
    <row r="25" spans="1:10" ht="13.5" thickBot="1" x14ac:dyDescent="0.25">
      <c r="A25" s="153"/>
      <c r="B25" s="6" t="s">
        <v>2</v>
      </c>
      <c r="C25" s="6"/>
      <c r="D25" s="22"/>
      <c r="E25" s="32" t="s">
        <v>11</v>
      </c>
      <c r="F25" s="44">
        <v>2159.3139999999999</v>
      </c>
      <c r="G25" s="44">
        <v>1626</v>
      </c>
      <c r="H25" s="40">
        <f t="shared" si="2"/>
        <v>2703.0562240907975</v>
      </c>
      <c r="I25" s="15"/>
      <c r="J25" s="49"/>
    </row>
    <row r="26" spans="1:10" x14ac:dyDescent="0.2">
      <c r="A26" s="151" t="s">
        <v>163</v>
      </c>
      <c r="B26" s="1" t="s">
        <v>0</v>
      </c>
      <c r="C26" s="1" t="s">
        <v>27</v>
      </c>
      <c r="D26" s="18">
        <v>4000</v>
      </c>
      <c r="E26" s="53" t="s">
        <v>56</v>
      </c>
      <c r="F26" s="18">
        <v>666.1</v>
      </c>
      <c r="G26" s="109">
        <v>348.40000000000003</v>
      </c>
      <c r="H26" s="18">
        <f t="shared" si="2"/>
        <v>751.71255809651075</v>
      </c>
      <c r="I26" s="14">
        <f>H26/$D26</f>
        <v>0.18792813952412768</v>
      </c>
      <c r="J26" s="59">
        <f>H28/$D26</f>
        <v>0.23004606408771699</v>
      </c>
    </row>
    <row r="27" spans="1:10" x14ac:dyDescent="0.2">
      <c r="A27" s="152"/>
      <c r="B27" s="4" t="s">
        <v>1</v>
      </c>
      <c r="C27" s="4" t="s">
        <v>27</v>
      </c>
      <c r="D27" s="19">
        <v>4000</v>
      </c>
      <c r="E27" s="54" t="s">
        <v>57</v>
      </c>
      <c r="F27" s="19">
        <v>147.62199999999999</v>
      </c>
      <c r="G27" s="111">
        <v>96.8</v>
      </c>
      <c r="H27" s="19">
        <f t="shared" si="2"/>
        <v>176.52901994856254</v>
      </c>
      <c r="I27" s="15">
        <f>H27/$D27</f>
        <v>4.4132254987140636E-2</v>
      </c>
      <c r="J27" s="60">
        <f>H28/$D27</f>
        <v>0.23004606408771699</v>
      </c>
    </row>
    <row r="28" spans="1:10" ht="13.5" thickBot="1" x14ac:dyDescent="0.25">
      <c r="A28" s="153"/>
      <c r="B28" s="6" t="s">
        <v>2</v>
      </c>
      <c r="C28" s="6"/>
      <c r="D28" s="22"/>
      <c r="E28" s="32" t="s">
        <v>56</v>
      </c>
      <c r="F28" s="44">
        <v>811.19399999999996</v>
      </c>
      <c r="G28" s="113">
        <v>434.40000000000003</v>
      </c>
      <c r="H28" s="40">
        <f t="shared" si="2"/>
        <v>920.18425635086794</v>
      </c>
      <c r="I28" s="15"/>
      <c r="J28" s="49"/>
    </row>
    <row r="29" spans="1:10" x14ac:dyDescent="0.2">
      <c r="A29" s="151" t="s">
        <v>103</v>
      </c>
      <c r="B29" s="1" t="s">
        <v>0</v>
      </c>
      <c r="C29" s="1" t="s">
        <v>27</v>
      </c>
      <c r="D29" s="18">
        <v>4000</v>
      </c>
      <c r="E29" s="53" t="s">
        <v>17</v>
      </c>
      <c r="F29" s="18">
        <v>1285.056</v>
      </c>
      <c r="G29" s="109">
        <v>757.6</v>
      </c>
      <c r="H29" s="18">
        <f t="shared" si="2"/>
        <v>1491.75288943444</v>
      </c>
      <c r="I29" s="14">
        <f>H29/$D29</f>
        <v>0.37293822235861002</v>
      </c>
      <c r="J29" s="59">
        <f>H31/$D29</f>
        <v>0.45750565768742141</v>
      </c>
    </row>
    <row r="30" spans="1:10" x14ac:dyDescent="0.2">
      <c r="A30" s="152"/>
      <c r="B30" s="4" t="s">
        <v>1</v>
      </c>
      <c r="C30" s="4" t="s">
        <v>26</v>
      </c>
      <c r="D30" s="19">
        <v>4000</v>
      </c>
      <c r="E30" s="54" t="s">
        <v>126</v>
      </c>
      <c r="F30" s="19">
        <v>321.76000000000005</v>
      </c>
      <c r="G30" s="111">
        <v>151.20000000000002</v>
      </c>
      <c r="H30" s="19">
        <f t="shared" si="2"/>
        <v>355.5150314684318</v>
      </c>
      <c r="I30" s="15">
        <f>H30/$D30</f>
        <v>8.8878757867107944E-2</v>
      </c>
      <c r="J30" s="60">
        <f>H31/$D30</f>
        <v>0.45750565768742141</v>
      </c>
    </row>
    <row r="31" spans="1:10" ht="13.5" thickBot="1" x14ac:dyDescent="0.25">
      <c r="A31" s="153"/>
      <c r="B31" s="6" t="s">
        <v>2</v>
      </c>
      <c r="C31" s="6"/>
      <c r="D31" s="22"/>
      <c r="E31" s="32" t="s">
        <v>17</v>
      </c>
      <c r="F31" s="44">
        <v>1588.4160000000002</v>
      </c>
      <c r="G31" s="113">
        <v>908.80000000000007</v>
      </c>
      <c r="H31" s="40">
        <f t="shared" si="2"/>
        <v>1830.0226307496857</v>
      </c>
      <c r="I31" s="15"/>
      <c r="J31" s="49"/>
    </row>
    <row r="32" spans="1:10" x14ac:dyDescent="0.2">
      <c r="A32" s="151" t="s">
        <v>104</v>
      </c>
      <c r="B32" s="1" t="s">
        <v>0</v>
      </c>
      <c r="C32" s="1" t="s">
        <v>27</v>
      </c>
      <c r="D32" s="18">
        <v>2500</v>
      </c>
      <c r="E32" s="53" t="s">
        <v>22</v>
      </c>
      <c r="F32" s="18">
        <v>567.20000000000005</v>
      </c>
      <c r="G32" s="18">
        <v>218.4</v>
      </c>
      <c r="H32" s="18">
        <f t="shared" si="2"/>
        <v>607.79470218158372</v>
      </c>
      <c r="I32" s="14">
        <f>H32/$D32</f>
        <v>0.24311788087263347</v>
      </c>
      <c r="J32" s="59">
        <f>H34/$D32</f>
        <v>0.3385548581840172</v>
      </c>
    </row>
    <row r="33" spans="1:10" x14ac:dyDescent="0.2">
      <c r="A33" s="152"/>
      <c r="B33" s="4" t="s">
        <v>1</v>
      </c>
      <c r="C33" s="4" t="s">
        <v>27</v>
      </c>
      <c r="D33" s="19">
        <v>2500</v>
      </c>
      <c r="E33" s="54" t="s">
        <v>56</v>
      </c>
      <c r="F33" s="19">
        <v>264</v>
      </c>
      <c r="G33" s="19">
        <v>112.8</v>
      </c>
      <c r="H33" s="19">
        <f t="shared" si="2"/>
        <v>287.08855776571801</v>
      </c>
      <c r="I33" s="15">
        <f>H33/$D33</f>
        <v>0.11483542310628721</v>
      </c>
      <c r="J33" s="60">
        <f>H34/$D33</f>
        <v>0.3385548581840172</v>
      </c>
    </row>
    <row r="34" spans="1:10" ht="13.5" thickBot="1" x14ac:dyDescent="0.25">
      <c r="A34" s="153"/>
      <c r="B34" s="6" t="s">
        <v>2</v>
      </c>
      <c r="C34" s="6"/>
      <c r="D34" s="22"/>
      <c r="E34" s="32" t="s">
        <v>22</v>
      </c>
      <c r="F34" s="44">
        <v>789.6</v>
      </c>
      <c r="G34" s="44">
        <v>304.8</v>
      </c>
      <c r="H34" s="40">
        <f t="shared" si="2"/>
        <v>846.38714546004303</v>
      </c>
      <c r="I34" s="15"/>
      <c r="J34" s="49"/>
    </row>
    <row r="35" spans="1:10" ht="13.5" thickBot="1" x14ac:dyDescent="0.25">
      <c r="A35" s="136" t="s">
        <v>136</v>
      </c>
      <c r="B35" s="78" t="s">
        <v>0</v>
      </c>
      <c r="C35" s="78" t="s">
        <v>27</v>
      </c>
      <c r="D35" s="79">
        <v>2500</v>
      </c>
      <c r="E35" s="31" t="s">
        <v>3</v>
      </c>
      <c r="F35" s="41">
        <v>87.600000000000009</v>
      </c>
      <c r="G35" s="41">
        <v>57.6</v>
      </c>
      <c r="H35" s="41">
        <f t="shared" si="2"/>
        <v>104.84045020887692</v>
      </c>
      <c r="I35" s="12">
        <f>H35/$D35</f>
        <v>4.1936180083550767E-2</v>
      </c>
      <c r="J35" s="98" t="s">
        <v>37</v>
      </c>
    </row>
    <row r="36" spans="1:10" x14ac:dyDescent="0.2">
      <c r="A36" s="173" t="s">
        <v>164</v>
      </c>
      <c r="B36" s="75" t="s">
        <v>0</v>
      </c>
      <c r="C36" s="116" t="s">
        <v>29</v>
      </c>
      <c r="D36" s="56">
        <v>63000</v>
      </c>
      <c r="E36" s="29" t="s">
        <v>17</v>
      </c>
      <c r="F36" s="18">
        <v>7856.060546875</v>
      </c>
      <c r="G36" s="18">
        <v>4993.73046875</v>
      </c>
      <c r="H36" s="18">
        <f t="shared" si="2"/>
        <v>9308.8684226756595</v>
      </c>
      <c r="I36" s="14">
        <f>H36/$D36</f>
        <v>0.14775981623294698</v>
      </c>
      <c r="J36" s="59">
        <f>H38/$D36</f>
        <v>0.41936910466636262</v>
      </c>
    </row>
    <row r="37" spans="1:10" x14ac:dyDescent="0.2">
      <c r="A37" s="174"/>
      <c r="B37" s="76" t="s">
        <v>1</v>
      </c>
      <c r="C37" s="76" t="s">
        <v>29</v>
      </c>
      <c r="D37" s="77">
        <v>63000</v>
      </c>
      <c r="E37" s="30" t="s">
        <v>24</v>
      </c>
      <c r="F37" s="19">
        <v>15545.5166015625</v>
      </c>
      <c r="G37" s="19">
        <v>7540.43896484376</v>
      </c>
      <c r="H37" s="19">
        <f t="shared" si="2"/>
        <v>17277.769132384808</v>
      </c>
      <c r="I37" s="15">
        <f>H37/$D37</f>
        <v>0.27425030368864778</v>
      </c>
      <c r="J37" s="60">
        <f>H38/$D37</f>
        <v>0.41936910466636262</v>
      </c>
    </row>
    <row r="38" spans="1:10" x14ac:dyDescent="0.2">
      <c r="A38" s="174"/>
      <c r="B38" s="76" t="s">
        <v>2</v>
      </c>
      <c r="C38" s="76"/>
      <c r="D38" s="77"/>
      <c r="E38" s="30" t="s">
        <v>17</v>
      </c>
      <c r="F38" s="40">
        <v>23375.7841796875</v>
      </c>
      <c r="G38" s="40">
        <v>12312.697265625</v>
      </c>
      <c r="H38" s="40">
        <f t="shared" si="2"/>
        <v>26420.253593980844</v>
      </c>
      <c r="I38" s="15"/>
      <c r="J38" s="60"/>
    </row>
    <row r="39" spans="1:10" x14ac:dyDescent="0.2">
      <c r="A39" s="174"/>
      <c r="B39" s="118" t="s">
        <v>38</v>
      </c>
      <c r="C39" s="118" t="s">
        <v>155</v>
      </c>
      <c r="D39" s="117">
        <v>25000</v>
      </c>
      <c r="E39" s="54" t="s">
        <v>17</v>
      </c>
      <c r="F39" s="122">
        <v>4670.20849609374</v>
      </c>
      <c r="G39" s="122">
        <v>2979.47680664062</v>
      </c>
      <c r="H39" s="122">
        <f t="shared" si="2"/>
        <v>5539.6867635540129</v>
      </c>
      <c r="I39" s="15">
        <f>H39/$D39</f>
        <v>0.22158747054216052</v>
      </c>
      <c r="J39" s="60">
        <f>H41/$D39</f>
        <v>0.62571586477851604</v>
      </c>
    </row>
    <row r="40" spans="1:10" x14ac:dyDescent="0.2">
      <c r="A40" s="174"/>
      <c r="B40" s="118" t="s">
        <v>39</v>
      </c>
      <c r="C40" s="118" t="s">
        <v>155</v>
      </c>
      <c r="D40" s="117">
        <v>25000</v>
      </c>
      <c r="E40" s="30" t="s">
        <v>128</v>
      </c>
      <c r="F40" s="40">
        <v>9225.5625</v>
      </c>
      <c r="G40" s="40">
        <v>4291.91357421874</v>
      </c>
      <c r="H40" s="19">
        <f t="shared" si="2"/>
        <v>10175.04425395631</v>
      </c>
      <c r="I40" s="15">
        <f>H40/$D40</f>
        <v>0.4070017701582524</v>
      </c>
      <c r="J40" s="60">
        <f>H41/$D40</f>
        <v>0.62571586477851604</v>
      </c>
    </row>
    <row r="41" spans="1:10" ht="13.5" thickBot="1" x14ac:dyDescent="0.25">
      <c r="A41" s="175"/>
      <c r="B41" s="119" t="s">
        <v>2</v>
      </c>
      <c r="C41" s="120"/>
      <c r="D41" s="121"/>
      <c r="E41" s="82" t="s">
        <v>17</v>
      </c>
      <c r="F41" s="44">
        <v>13866.278808593739</v>
      </c>
      <c r="G41" s="44">
        <v>7240.6164550781195</v>
      </c>
      <c r="H41" s="44">
        <f t="shared" si="2"/>
        <v>15642.896619462901</v>
      </c>
      <c r="I41" s="23"/>
      <c r="J41" s="49"/>
    </row>
    <row r="42" spans="1:10" x14ac:dyDescent="0.2">
      <c r="A42" s="154" t="s">
        <v>165</v>
      </c>
      <c r="B42" s="1" t="s">
        <v>0</v>
      </c>
      <c r="C42" s="1" t="s">
        <v>29</v>
      </c>
      <c r="D42" s="18">
        <v>10000</v>
      </c>
      <c r="E42" s="62" t="s">
        <v>11</v>
      </c>
      <c r="F42" s="33">
        <v>4175.2000000000007</v>
      </c>
      <c r="G42" s="33">
        <v>2402.8000000000002</v>
      </c>
      <c r="H42" s="33">
        <f t="shared" si="2"/>
        <v>4817.2339449107103</v>
      </c>
      <c r="I42" s="52">
        <f>H42/$D42</f>
        <v>0.48172339449107104</v>
      </c>
      <c r="J42" s="105">
        <f>H44/$D42</f>
        <v>0.82215230838087427</v>
      </c>
    </row>
    <row r="43" spans="1:10" x14ac:dyDescent="0.2">
      <c r="A43" s="155"/>
      <c r="B43" s="4" t="s">
        <v>1</v>
      </c>
      <c r="C43" s="4" t="s">
        <v>29</v>
      </c>
      <c r="D43" s="19">
        <v>10000</v>
      </c>
      <c r="E43" s="54" t="s">
        <v>21</v>
      </c>
      <c r="F43" s="19">
        <v>3405.1040000000003</v>
      </c>
      <c r="G43" s="19">
        <v>1069.2</v>
      </c>
      <c r="H43" s="19">
        <f t="shared" si="2"/>
        <v>3569.0225399702931</v>
      </c>
      <c r="I43" s="15">
        <f>H43/$D43</f>
        <v>0.3569022539970293</v>
      </c>
      <c r="J43" s="60">
        <f>H44/$D43</f>
        <v>0.82215230838087427</v>
      </c>
    </row>
    <row r="44" spans="1:10" ht="13.5" thickBot="1" x14ac:dyDescent="0.25">
      <c r="A44" s="156"/>
      <c r="B44" s="6" t="s">
        <v>2</v>
      </c>
      <c r="C44" s="6"/>
      <c r="D44" s="22"/>
      <c r="E44" s="32" t="s">
        <v>11</v>
      </c>
      <c r="F44" s="44">
        <v>7494.2400000000007</v>
      </c>
      <c r="G44" s="44">
        <v>3380.8</v>
      </c>
      <c r="H44" s="40">
        <f t="shared" si="2"/>
        <v>8221.5230838087427</v>
      </c>
      <c r="I44" s="15"/>
      <c r="J44" s="49"/>
    </row>
    <row r="45" spans="1:10" x14ac:dyDescent="0.2">
      <c r="A45" s="154" t="s">
        <v>160</v>
      </c>
      <c r="B45" s="1" t="s">
        <v>0</v>
      </c>
      <c r="C45" s="1" t="s">
        <v>29</v>
      </c>
      <c r="D45" s="18">
        <v>25000</v>
      </c>
      <c r="E45" s="29" t="s">
        <v>11</v>
      </c>
      <c r="F45" s="18">
        <v>4340.8</v>
      </c>
      <c r="G45" s="18">
        <v>2654.4</v>
      </c>
      <c r="H45" s="18">
        <f>SQRT(F45^2+G45^2)</f>
        <v>5088.0628926930531</v>
      </c>
      <c r="I45" s="14">
        <f>H45/$D45</f>
        <v>0.20352251570772212</v>
      </c>
      <c r="J45" s="59">
        <f>H47/$D45</f>
        <v>0.37270586279263168</v>
      </c>
    </row>
    <row r="46" spans="1:10" x14ac:dyDescent="0.2">
      <c r="A46" s="155"/>
      <c r="B46" s="4" t="s">
        <v>1</v>
      </c>
      <c r="C46" s="4" t="s">
        <v>29</v>
      </c>
      <c r="D46" s="19">
        <v>25000</v>
      </c>
      <c r="E46" s="30" t="s">
        <v>22</v>
      </c>
      <c r="F46" s="19">
        <v>3921.6000000000004</v>
      </c>
      <c r="G46" s="19">
        <v>1885.6</v>
      </c>
      <c r="H46" s="19">
        <f>SQRT(F46^2+G46^2)</f>
        <v>4351.3714987346229</v>
      </c>
      <c r="I46" s="15">
        <f>H46/$D46</f>
        <v>0.17405485994938491</v>
      </c>
      <c r="J46" s="60">
        <f>H47/$D46</f>
        <v>0.37270586279263168</v>
      </c>
    </row>
    <row r="47" spans="1:10" ht="13.5" thickBot="1" x14ac:dyDescent="0.25">
      <c r="A47" s="156"/>
      <c r="B47" s="6" t="s">
        <v>2</v>
      </c>
      <c r="C47" s="6"/>
      <c r="D47" s="22"/>
      <c r="E47" s="82" t="s">
        <v>11</v>
      </c>
      <c r="F47" s="44">
        <v>8161.6</v>
      </c>
      <c r="G47" s="44">
        <v>4495.2</v>
      </c>
      <c r="H47" s="44">
        <f>SQRT(F47^2+G47^2)</f>
        <v>9317.6465698157917</v>
      </c>
      <c r="I47" s="23"/>
      <c r="J47" s="49"/>
    </row>
    <row r="48" spans="1:10" x14ac:dyDescent="0.2">
      <c r="A48" s="172" t="s">
        <v>166</v>
      </c>
      <c r="B48" s="25" t="s">
        <v>0</v>
      </c>
      <c r="C48" s="25" t="s">
        <v>28</v>
      </c>
      <c r="D48" s="33">
        <v>16000</v>
      </c>
      <c r="E48" s="62" t="s">
        <v>5</v>
      </c>
      <c r="F48" s="33">
        <v>1736</v>
      </c>
      <c r="G48" s="33">
        <v>428</v>
      </c>
      <c r="H48" s="33">
        <f t="shared" ref="H48:H50" si="3">SQRT(F48^2+G48^2)</f>
        <v>1787.9821028187055</v>
      </c>
      <c r="I48" s="52">
        <f>H48/$D48</f>
        <v>0.11174888142616909</v>
      </c>
      <c r="J48" s="105">
        <f>H50/$D48</f>
        <v>0.16269161779268163</v>
      </c>
    </row>
    <row r="49" spans="1:10" x14ac:dyDescent="0.2">
      <c r="A49" s="155"/>
      <c r="B49" s="4" t="s">
        <v>1</v>
      </c>
      <c r="C49" s="4" t="s">
        <v>28</v>
      </c>
      <c r="D49" s="19">
        <v>16000</v>
      </c>
      <c r="E49" s="54" t="s">
        <v>30</v>
      </c>
      <c r="F49" s="19">
        <v>752</v>
      </c>
      <c r="G49" s="19">
        <v>492</v>
      </c>
      <c r="H49" s="19">
        <f t="shared" si="3"/>
        <v>898.64787319617017</v>
      </c>
      <c r="I49" s="15">
        <f>H49/$D49</f>
        <v>5.6165492074760633E-2</v>
      </c>
      <c r="J49" s="60">
        <f>H50/$D49</f>
        <v>0.16269161779268163</v>
      </c>
    </row>
    <row r="50" spans="1:10" ht="13.5" thickBot="1" x14ac:dyDescent="0.25">
      <c r="A50" s="156"/>
      <c r="B50" s="6" t="s">
        <v>2</v>
      </c>
      <c r="C50" s="6"/>
      <c r="D50" s="22"/>
      <c r="E50" s="32" t="s">
        <v>36</v>
      </c>
      <c r="F50" s="44">
        <v>2444</v>
      </c>
      <c r="G50" s="44">
        <v>896</v>
      </c>
      <c r="H50" s="40">
        <f t="shared" si="3"/>
        <v>2603.065884682906</v>
      </c>
      <c r="I50" s="15"/>
      <c r="J50" s="49"/>
    </row>
    <row r="51" spans="1:10" ht="26.25" thickBot="1" x14ac:dyDescent="0.25">
      <c r="A51" s="16" t="s">
        <v>167</v>
      </c>
      <c r="B51" s="11" t="s">
        <v>0</v>
      </c>
      <c r="C51" s="11" t="s">
        <v>49</v>
      </c>
      <c r="D51" s="20">
        <v>10000</v>
      </c>
      <c r="E51" s="31" t="s">
        <v>128</v>
      </c>
      <c r="F51" s="41">
        <v>4583.9520000000002</v>
      </c>
      <c r="G51" s="41">
        <v>2671.2000000000003</v>
      </c>
      <c r="H51" s="41">
        <f>SQRT(F51^2+G51^2)</f>
        <v>5305.4618440154672</v>
      </c>
      <c r="I51" s="12">
        <f>H51/$D51</f>
        <v>0.53054618440154677</v>
      </c>
      <c r="J51" s="98" t="s">
        <v>37</v>
      </c>
    </row>
    <row r="52" spans="1:10" x14ac:dyDescent="0.2">
      <c r="A52" s="154" t="s">
        <v>135</v>
      </c>
      <c r="B52" s="1" t="s">
        <v>0</v>
      </c>
      <c r="C52" s="1" t="s">
        <v>28</v>
      </c>
      <c r="D52" s="18">
        <v>10000</v>
      </c>
      <c r="E52" s="53" t="s">
        <v>24</v>
      </c>
      <c r="F52" s="18">
        <v>792.72</v>
      </c>
      <c r="G52" s="18">
        <v>496</v>
      </c>
      <c r="H52" s="18">
        <f t="shared" ref="H52:H60" si="4">SQRT(F52^2+G52^2)</f>
        <v>935.10480610464197</v>
      </c>
      <c r="I52" s="14">
        <f>H52/$D52</f>
        <v>9.35104806104642E-2</v>
      </c>
      <c r="J52" s="59">
        <f>H54/$D52</f>
        <v>0.13618335428384779</v>
      </c>
    </row>
    <row r="53" spans="1:10" x14ac:dyDescent="0.2">
      <c r="A53" s="155"/>
      <c r="B53" s="4" t="s">
        <v>1</v>
      </c>
      <c r="C53" s="4" t="s">
        <v>28</v>
      </c>
      <c r="D53" s="19">
        <v>10000</v>
      </c>
      <c r="E53" s="54" t="s">
        <v>83</v>
      </c>
      <c r="F53" s="19">
        <v>388</v>
      </c>
      <c r="G53" s="19">
        <v>300</v>
      </c>
      <c r="H53" s="19">
        <f t="shared" si="4"/>
        <v>490.45285196438607</v>
      </c>
      <c r="I53" s="15">
        <f>H53/$D53</f>
        <v>4.9045285196438609E-2</v>
      </c>
      <c r="J53" s="60">
        <f>H54/$D53</f>
        <v>0.13618335428384779</v>
      </c>
    </row>
    <row r="54" spans="1:10" ht="13.5" thickBot="1" x14ac:dyDescent="0.25">
      <c r="A54" s="156"/>
      <c r="B54" s="6" t="s">
        <v>2</v>
      </c>
      <c r="C54" s="6"/>
      <c r="D54" s="22"/>
      <c r="E54" s="32" t="s">
        <v>24</v>
      </c>
      <c r="F54" s="44">
        <v>1132.72</v>
      </c>
      <c r="G54" s="44">
        <v>756</v>
      </c>
      <c r="H54" s="40">
        <f t="shared" si="4"/>
        <v>1361.8335428384778</v>
      </c>
      <c r="I54" s="15"/>
      <c r="J54" s="49"/>
    </row>
    <row r="55" spans="1:10" ht="26.25" thickBot="1" x14ac:dyDescent="0.25">
      <c r="A55" s="16" t="s">
        <v>168</v>
      </c>
      <c r="B55" s="11" t="s">
        <v>0</v>
      </c>
      <c r="C55" s="11" t="s">
        <v>67</v>
      </c>
      <c r="D55" s="20">
        <v>6300</v>
      </c>
      <c r="E55" s="31" t="s">
        <v>83</v>
      </c>
      <c r="F55" s="41">
        <v>765</v>
      </c>
      <c r="G55" s="41">
        <v>415.4</v>
      </c>
      <c r="H55" s="41">
        <f t="shared" si="4"/>
        <v>870.50684086915703</v>
      </c>
      <c r="I55" s="12">
        <f>H55/$D55</f>
        <v>0.13817568902685032</v>
      </c>
      <c r="J55" s="98" t="s">
        <v>37</v>
      </c>
    </row>
    <row r="56" spans="1:10" x14ac:dyDescent="0.2">
      <c r="A56" s="151" t="s">
        <v>105</v>
      </c>
      <c r="B56" s="1" t="s">
        <v>0</v>
      </c>
      <c r="C56" s="1" t="s">
        <v>27</v>
      </c>
      <c r="D56" s="18">
        <v>1600</v>
      </c>
      <c r="E56" s="53" t="s">
        <v>11</v>
      </c>
      <c r="F56" s="18">
        <v>327.2</v>
      </c>
      <c r="G56" s="18">
        <v>171.20000000000002</v>
      </c>
      <c r="H56" s="18">
        <f t="shared" si="4"/>
        <v>369.28211437869555</v>
      </c>
      <c r="I56" s="14">
        <f>H56/$D56</f>
        <v>0.23080132148668472</v>
      </c>
      <c r="J56" s="59">
        <f>H58/$D56</f>
        <v>0.43047716258385882</v>
      </c>
    </row>
    <row r="57" spans="1:10" x14ac:dyDescent="0.2">
      <c r="A57" s="152"/>
      <c r="B57" s="4" t="s">
        <v>1</v>
      </c>
      <c r="C57" s="4" t="s">
        <v>27</v>
      </c>
      <c r="D57" s="19">
        <v>1600</v>
      </c>
      <c r="E57" s="54" t="s">
        <v>22</v>
      </c>
      <c r="F57" s="19">
        <v>290.79600000000005</v>
      </c>
      <c r="G57" s="19">
        <v>148.4</v>
      </c>
      <c r="H57" s="19">
        <f t="shared" si="4"/>
        <v>326.47338883284198</v>
      </c>
      <c r="I57" s="15">
        <f>H57/$D57</f>
        <v>0.20404586802052624</v>
      </c>
      <c r="J57" s="60">
        <f>H58/$D57</f>
        <v>0.43047716258385882</v>
      </c>
    </row>
    <row r="58" spans="1:10" ht="13.5" thickBot="1" x14ac:dyDescent="0.25">
      <c r="A58" s="153"/>
      <c r="B58" s="6" t="s">
        <v>2</v>
      </c>
      <c r="C58" s="6"/>
      <c r="D58" s="22"/>
      <c r="E58" s="32" t="s">
        <v>22</v>
      </c>
      <c r="F58" s="44">
        <v>611.99600000000009</v>
      </c>
      <c r="G58" s="44">
        <v>316</v>
      </c>
      <c r="H58" s="40">
        <f t="shared" si="4"/>
        <v>688.76346013417412</v>
      </c>
      <c r="I58" s="15"/>
      <c r="J58" s="49"/>
    </row>
    <row r="59" spans="1:10" x14ac:dyDescent="0.2">
      <c r="A59" s="151" t="s">
        <v>169</v>
      </c>
      <c r="B59" s="1" t="s">
        <v>0</v>
      </c>
      <c r="C59" s="1" t="s">
        <v>27</v>
      </c>
      <c r="D59" s="18">
        <v>2500</v>
      </c>
      <c r="E59" s="53"/>
      <c r="F59" s="18">
        <v>0</v>
      </c>
      <c r="G59" s="18">
        <v>0</v>
      </c>
      <c r="H59" s="18">
        <f t="shared" si="4"/>
        <v>0</v>
      </c>
      <c r="I59" s="14">
        <f>H59/$D59</f>
        <v>0</v>
      </c>
      <c r="J59" s="59">
        <f>H61/$D59</f>
        <v>0.26076531798350788</v>
      </c>
    </row>
    <row r="60" spans="1:10" x14ac:dyDescent="0.2">
      <c r="A60" s="152"/>
      <c r="B60" s="4" t="s">
        <v>1</v>
      </c>
      <c r="C60" s="4" t="s">
        <v>27</v>
      </c>
      <c r="D60" s="19">
        <v>2500</v>
      </c>
      <c r="E60" s="54" t="s">
        <v>126</v>
      </c>
      <c r="F60" s="19">
        <v>516.01199999999994</v>
      </c>
      <c r="G60" s="19">
        <v>398.40000000000003</v>
      </c>
      <c r="H60" s="19">
        <f t="shared" si="4"/>
        <v>651.91329495876971</v>
      </c>
      <c r="I60" s="15">
        <f>H60/$D60</f>
        <v>0.26076531798350788</v>
      </c>
      <c r="J60" s="60">
        <f>H61/$D60</f>
        <v>0.26076531798350788</v>
      </c>
    </row>
    <row r="61" spans="1:10" ht="13.5" thickBot="1" x14ac:dyDescent="0.25">
      <c r="A61" s="153"/>
      <c r="B61" s="6" t="s">
        <v>2</v>
      </c>
      <c r="C61" s="6"/>
      <c r="D61" s="22"/>
      <c r="E61" s="32" t="s">
        <v>126</v>
      </c>
      <c r="F61" s="44">
        <v>516.01199999999994</v>
      </c>
      <c r="G61" s="44">
        <v>398.40000000000003</v>
      </c>
      <c r="H61" s="40">
        <f>SQRT(F61^2+G61^2)</f>
        <v>651.91329495876971</v>
      </c>
      <c r="I61" s="15"/>
      <c r="J61" s="49"/>
    </row>
    <row r="62" spans="1:10" x14ac:dyDescent="0.2">
      <c r="A62" s="151" t="s">
        <v>170</v>
      </c>
      <c r="B62" s="1" t="s">
        <v>0</v>
      </c>
      <c r="C62" s="123" t="s">
        <v>156</v>
      </c>
      <c r="D62" s="109">
        <v>16000</v>
      </c>
      <c r="E62" s="53" t="s">
        <v>31</v>
      </c>
      <c r="F62" s="18">
        <v>2581.6</v>
      </c>
      <c r="G62" s="18">
        <v>890.4</v>
      </c>
      <c r="H62" s="18">
        <f t="shared" ref="H62:H66" si="5">SQRT(F62^2+G62^2)</f>
        <v>2730.8369998958196</v>
      </c>
      <c r="I62" s="14">
        <f>H62/$D62</f>
        <v>0.17067731249348872</v>
      </c>
      <c r="J62" s="59">
        <f>H64/$D62</f>
        <v>0.39029143277812289</v>
      </c>
    </row>
    <row r="63" spans="1:10" x14ac:dyDescent="0.2">
      <c r="A63" s="152"/>
      <c r="B63" s="4" t="s">
        <v>1</v>
      </c>
      <c r="C63" s="114" t="s">
        <v>156</v>
      </c>
      <c r="D63" s="111">
        <v>16000</v>
      </c>
      <c r="E63" s="54" t="s">
        <v>83</v>
      </c>
      <c r="F63" s="19">
        <v>3332</v>
      </c>
      <c r="G63" s="19">
        <v>1540</v>
      </c>
      <c r="H63" s="19">
        <f t="shared" si="5"/>
        <v>3670.6707833855107</v>
      </c>
      <c r="I63" s="15">
        <f>H63/$D63</f>
        <v>0.22941692396159441</v>
      </c>
      <c r="J63" s="60">
        <f>H64/$D63</f>
        <v>0.39029143277812289</v>
      </c>
    </row>
    <row r="64" spans="1:10" ht="13.5" thickBot="1" x14ac:dyDescent="0.25">
      <c r="A64" s="153"/>
      <c r="B64" s="6" t="s">
        <v>2</v>
      </c>
      <c r="C64" s="6"/>
      <c r="D64" s="22"/>
      <c r="E64" s="32" t="s">
        <v>31</v>
      </c>
      <c r="F64" s="44">
        <v>5784.8</v>
      </c>
      <c r="G64" s="44">
        <v>2352</v>
      </c>
      <c r="H64" s="40">
        <f t="shared" si="5"/>
        <v>6244.6629244499663</v>
      </c>
      <c r="I64" s="15"/>
      <c r="J64" s="49"/>
    </row>
    <row r="65" spans="1:10" x14ac:dyDescent="0.2">
      <c r="A65" s="151" t="s">
        <v>106</v>
      </c>
      <c r="B65" s="1" t="s">
        <v>0</v>
      </c>
      <c r="C65" s="1" t="s">
        <v>27</v>
      </c>
      <c r="D65" s="18">
        <v>2500</v>
      </c>
      <c r="E65" s="53"/>
      <c r="F65" s="18">
        <v>0</v>
      </c>
      <c r="G65" s="18">
        <v>0</v>
      </c>
      <c r="H65" s="18">
        <f t="shared" si="5"/>
        <v>0</v>
      </c>
      <c r="I65" s="14">
        <f>H65/$D65</f>
        <v>0</v>
      </c>
      <c r="J65" s="59">
        <f>H67/$D65</f>
        <v>0.24140068173424867</v>
      </c>
    </row>
    <row r="66" spans="1:10" x14ac:dyDescent="0.2">
      <c r="A66" s="152"/>
      <c r="B66" s="4" t="s">
        <v>1</v>
      </c>
      <c r="C66" s="4" t="s">
        <v>27</v>
      </c>
      <c r="D66" s="19">
        <v>2500</v>
      </c>
      <c r="E66" s="54" t="s">
        <v>22</v>
      </c>
      <c r="F66" s="19">
        <v>552.94400000000007</v>
      </c>
      <c r="G66" s="19">
        <v>241.8</v>
      </c>
      <c r="H66" s="19">
        <f t="shared" si="5"/>
        <v>603.50170433562164</v>
      </c>
      <c r="I66" s="15">
        <f>H66/$D66</f>
        <v>0.24140068173424867</v>
      </c>
      <c r="J66" s="60">
        <f>H67/$D66</f>
        <v>0.24140068173424867</v>
      </c>
    </row>
    <row r="67" spans="1:10" ht="13.5" thickBot="1" x14ac:dyDescent="0.25">
      <c r="A67" s="153"/>
      <c r="B67" s="6" t="s">
        <v>2</v>
      </c>
      <c r="C67" s="6"/>
      <c r="D67" s="22"/>
      <c r="E67" s="32" t="s">
        <v>22</v>
      </c>
      <c r="F67" s="44">
        <v>552.94400000000007</v>
      </c>
      <c r="G67" s="44">
        <v>241.8</v>
      </c>
      <c r="H67" s="40">
        <f>SQRT(F67^2+G67^2)</f>
        <v>603.50170433562164</v>
      </c>
      <c r="I67" s="15"/>
      <c r="J67" s="49"/>
    </row>
    <row r="68" spans="1:10" x14ac:dyDescent="0.2">
      <c r="A68" s="151" t="s">
        <v>149</v>
      </c>
      <c r="B68" s="1" t="s">
        <v>0</v>
      </c>
      <c r="C68" s="1" t="s">
        <v>26</v>
      </c>
      <c r="D68" s="18">
        <v>6300</v>
      </c>
      <c r="E68" s="29"/>
      <c r="F68" s="18">
        <v>0</v>
      </c>
      <c r="G68" s="18">
        <v>0</v>
      </c>
      <c r="H68" s="18">
        <f>SQRT(F68^2+G68^2)</f>
        <v>0</v>
      </c>
      <c r="I68" s="14">
        <f>H68/$D68</f>
        <v>0</v>
      </c>
      <c r="J68" s="59">
        <f>H70/$D68</f>
        <v>2.6195843605851338E-2</v>
      </c>
    </row>
    <row r="69" spans="1:10" x14ac:dyDescent="0.2">
      <c r="A69" s="152"/>
      <c r="B69" s="4" t="s">
        <v>1</v>
      </c>
      <c r="C69" s="4" t="s">
        <v>26</v>
      </c>
      <c r="D69" s="19">
        <v>6300</v>
      </c>
      <c r="E69" s="30" t="s">
        <v>126</v>
      </c>
      <c r="F69" s="19">
        <v>42</v>
      </c>
      <c r="G69" s="19">
        <v>159.6</v>
      </c>
      <c r="H69" s="19">
        <f>SQRT(F69^2+G69^2)</f>
        <v>165.03381471686342</v>
      </c>
      <c r="I69" s="15">
        <f>H69/$D69</f>
        <v>2.6195843605851338E-2</v>
      </c>
      <c r="J69" s="60">
        <f>H70/$D69</f>
        <v>2.6195843605851338E-2</v>
      </c>
    </row>
    <row r="70" spans="1:10" ht="13.5" thickBot="1" x14ac:dyDescent="0.25">
      <c r="A70" s="153"/>
      <c r="B70" s="6" t="s">
        <v>2</v>
      </c>
      <c r="C70" s="6"/>
      <c r="D70" s="22"/>
      <c r="E70" s="82" t="s">
        <v>126</v>
      </c>
      <c r="F70" s="44">
        <v>42</v>
      </c>
      <c r="G70" s="44">
        <v>159.6</v>
      </c>
      <c r="H70" s="44">
        <f>SQRT(F70^2+G70^2)</f>
        <v>165.03381471686342</v>
      </c>
      <c r="I70" s="23"/>
      <c r="J70" s="49"/>
    </row>
    <row r="71" spans="1:10" x14ac:dyDescent="0.2">
      <c r="A71" s="154" t="s">
        <v>171</v>
      </c>
      <c r="B71" s="75" t="s">
        <v>0</v>
      </c>
      <c r="C71" s="75" t="s">
        <v>29</v>
      </c>
      <c r="D71" s="56">
        <v>25000</v>
      </c>
      <c r="E71" s="29" t="s">
        <v>3</v>
      </c>
      <c r="F71" s="18">
        <v>6758.4000000000005</v>
      </c>
      <c r="G71" s="18">
        <v>3458.4</v>
      </c>
      <c r="H71" s="18">
        <f>SQRT(F71^2+G71^2)</f>
        <v>7591.8707259805215</v>
      </c>
      <c r="I71" s="14">
        <f>H71/$D71</f>
        <v>0.30367482903922088</v>
      </c>
      <c r="J71" s="59">
        <f>H73/$D71</f>
        <v>0.52951871980506982</v>
      </c>
    </row>
    <row r="72" spans="1:10" x14ac:dyDescent="0.2">
      <c r="A72" s="155"/>
      <c r="B72" s="76" t="s">
        <v>1</v>
      </c>
      <c r="C72" s="76" t="s">
        <v>29</v>
      </c>
      <c r="D72" s="77">
        <v>25000</v>
      </c>
      <c r="E72" s="30" t="s">
        <v>22</v>
      </c>
      <c r="F72" s="19">
        <v>5121.6000000000004</v>
      </c>
      <c r="G72" s="19">
        <v>3141.6</v>
      </c>
      <c r="H72" s="19">
        <f t="shared" ref="H72:H102" si="6">SQRT(F72^2+G72^2)</f>
        <v>6008.3639303890377</v>
      </c>
      <c r="I72" s="15">
        <f>H72/$D72</f>
        <v>0.24033455721556152</v>
      </c>
      <c r="J72" s="60">
        <f>H73/$D72</f>
        <v>0.52951871980506982</v>
      </c>
    </row>
    <row r="73" spans="1:10" ht="13.5" thickBot="1" x14ac:dyDescent="0.25">
      <c r="A73" s="155"/>
      <c r="B73" s="76" t="s">
        <v>2</v>
      </c>
      <c r="C73" s="76"/>
      <c r="D73" s="77"/>
      <c r="E73" s="30" t="s">
        <v>51</v>
      </c>
      <c r="F73" s="40">
        <v>11616</v>
      </c>
      <c r="G73" s="40">
        <v>6349.2000000000007</v>
      </c>
      <c r="H73" s="40">
        <f t="shared" si="6"/>
        <v>13237.967995126744</v>
      </c>
      <c r="I73" s="15"/>
      <c r="J73" s="49"/>
    </row>
    <row r="74" spans="1:10" x14ac:dyDescent="0.2">
      <c r="A74" s="154" t="s">
        <v>172</v>
      </c>
      <c r="B74" s="1" t="s">
        <v>0</v>
      </c>
      <c r="C74" s="1" t="s">
        <v>28</v>
      </c>
      <c r="D74" s="109">
        <v>16000</v>
      </c>
      <c r="E74" s="53" t="s">
        <v>84</v>
      </c>
      <c r="F74" s="18">
        <v>4062.96</v>
      </c>
      <c r="G74" s="18">
        <v>3918</v>
      </c>
      <c r="H74" s="18">
        <f t="shared" si="6"/>
        <v>5644.3217450460779</v>
      </c>
      <c r="I74" s="14">
        <f>H74/$D74</f>
        <v>0.35277010906537987</v>
      </c>
      <c r="J74" s="59">
        <f>H76/$D74</f>
        <v>0.71810093276032583</v>
      </c>
    </row>
    <row r="75" spans="1:10" x14ac:dyDescent="0.2">
      <c r="A75" s="155"/>
      <c r="B75" s="4" t="s">
        <v>1</v>
      </c>
      <c r="C75" s="4" t="s">
        <v>28</v>
      </c>
      <c r="D75" s="111">
        <v>16000</v>
      </c>
      <c r="E75" s="54" t="s">
        <v>3</v>
      </c>
      <c r="F75" s="19">
        <v>4940.04</v>
      </c>
      <c r="G75" s="19">
        <v>3894</v>
      </c>
      <c r="H75" s="19">
        <f t="shared" si="6"/>
        <v>6290.2488982233444</v>
      </c>
      <c r="I75" s="15">
        <f>H75/$D75</f>
        <v>0.39314055613895904</v>
      </c>
      <c r="J75" s="60">
        <f>H76/$D75</f>
        <v>0.71810093276032583</v>
      </c>
    </row>
    <row r="76" spans="1:10" ht="13.5" thickBot="1" x14ac:dyDescent="0.25">
      <c r="A76" s="156"/>
      <c r="B76" s="6" t="s">
        <v>2</v>
      </c>
      <c r="C76" s="6"/>
      <c r="D76" s="22"/>
      <c r="E76" s="32" t="s">
        <v>19</v>
      </c>
      <c r="F76" s="44">
        <v>8780.84</v>
      </c>
      <c r="G76" s="44">
        <v>7410</v>
      </c>
      <c r="H76" s="40">
        <f t="shared" si="6"/>
        <v>11489.614924165213</v>
      </c>
      <c r="I76" s="15"/>
      <c r="J76" s="49"/>
    </row>
    <row r="77" spans="1:10" x14ac:dyDescent="0.2">
      <c r="A77" s="154" t="s">
        <v>173</v>
      </c>
      <c r="B77" s="1" t="s">
        <v>0</v>
      </c>
      <c r="C77" s="1" t="s">
        <v>26</v>
      </c>
      <c r="D77" s="18">
        <v>2500</v>
      </c>
      <c r="E77" s="53" t="s">
        <v>23</v>
      </c>
      <c r="F77" s="18">
        <v>419.37599999999998</v>
      </c>
      <c r="G77" s="18">
        <v>228</v>
      </c>
      <c r="H77" s="18">
        <f t="shared" si="6"/>
        <v>477.34707433480725</v>
      </c>
      <c r="I77" s="14">
        <f>H77/$D77</f>
        <v>0.1909388297339229</v>
      </c>
      <c r="J77" s="59">
        <f>H79/$D77</f>
        <v>0.1909388297339229</v>
      </c>
    </row>
    <row r="78" spans="1:10" x14ac:dyDescent="0.2">
      <c r="A78" s="155"/>
      <c r="B78" s="4" t="s">
        <v>1</v>
      </c>
      <c r="C78" s="4" t="s">
        <v>27</v>
      </c>
      <c r="D78" s="19">
        <v>2500</v>
      </c>
      <c r="E78" s="54"/>
      <c r="F78" s="19">
        <v>0</v>
      </c>
      <c r="G78" s="19">
        <v>0</v>
      </c>
      <c r="H78" s="19">
        <f t="shared" si="6"/>
        <v>0</v>
      </c>
      <c r="I78" s="15">
        <f>H78/$D78</f>
        <v>0</v>
      </c>
      <c r="J78" s="60">
        <f>H79/$D78</f>
        <v>0.1909388297339229</v>
      </c>
    </row>
    <row r="79" spans="1:10" ht="13.5" thickBot="1" x14ac:dyDescent="0.25">
      <c r="A79" s="156"/>
      <c r="B79" s="6" t="s">
        <v>2</v>
      </c>
      <c r="C79" s="6"/>
      <c r="D79" s="22"/>
      <c r="E79" s="32" t="s">
        <v>23</v>
      </c>
      <c r="F79" s="44">
        <v>419.37599999999998</v>
      </c>
      <c r="G79" s="44">
        <v>228</v>
      </c>
      <c r="H79" s="40">
        <f t="shared" si="6"/>
        <v>477.34707433480725</v>
      </c>
      <c r="I79" s="15"/>
      <c r="J79" s="49"/>
    </row>
    <row r="80" spans="1:10" ht="26.25" thickBot="1" x14ac:dyDescent="0.25">
      <c r="A80" s="16" t="s">
        <v>174</v>
      </c>
      <c r="B80" s="11" t="s">
        <v>0</v>
      </c>
      <c r="C80" s="11" t="s">
        <v>67</v>
      </c>
      <c r="D80" s="20">
        <v>6300</v>
      </c>
      <c r="E80" s="31" t="s">
        <v>11</v>
      </c>
      <c r="F80" s="41">
        <v>571.36</v>
      </c>
      <c r="G80" s="41">
        <v>384</v>
      </c>
      <c r="H80" s="41">
        <f t="shared" si="6"/>
        <v>688.40994298455632</v>
      </c>
      <c r="I80" s="12">
        <f>H80/$D80</f>
        <v>0.10927141952135815</v>
      </c>
      <c r="J80" s="98" t="s">
        <v>37</v>
      </c>
    </row>
    <row r="81" spans="1:10" x14ac:dyDescent="0.2">
      <c r="A81" s="151" t="s">
        <v>107</v>
      </c>
      <c r="B81" s="1" t="s">
        <v>0</v>
      </c>
      <c r="C81" s="1" t="s">
        <v>26</v>
      </c>
      <c r="D81" s="18">
        <v>4000</v>
      </c>
      <c r="E81" s="53" t="s">
        <v>84</v>
      </c>
      <c r="F81" s="18">
        <v>938.49599999999998</v>
      </c>
      <c r="G81" s="18">
        <v>777.6</v>
      </c>
      <c r="H81" s="18">
        <f t="shared" si="6"/>
        <v>1218.784846482758</v>
      </c>
      <c r="I81" s="14">
        <f>H81/$D81</f>
        <v>0.30469621162068949</v>
      </c>
      <c r="J81" s="59">
        <f>H83/$D81</f>
        <v>0.39947090707584698</v>
      </c>
    </row>
    <row r="82" spans="1:10" x14ac:dyDescent="0.2">
      <c r="A82" s="152"/>
      <c r="B82" s="4" t="s">
        <v>1</v>
      </c>
      <c r="C82" s="4" t="s">
        <v>26</v>
      </c>
      <c r="D82" s="19">
        <v>4000</v>
      </c>
      <c r="E82" s="54" t="s">
        <v>128</v>
      </c>
      <c r="F82" s="19">
        <v>408.14</v>
      </c>
      <c r="G82" s="19">
        <v>200.4</v>
      </c>
      <c r="H82" s="19">
        <f t="shared" si="6"/>
        <v>454.68496742250011</v>
      </c>
      <c r="I82" s="15">
        <f>H82/$D82</f>
        <v>0.11367124185562502</v>
      </c>
      <c r="J82" s="60">
        <f>H83/$D82</f>
        <v>0.39947090707584698</v>
      </c>
    </row>
    <row r="83" spans="1:10" ht="13.5" thickBot="1" x14ac:dyDescent="0.25">
      <c r="A83" s="153"/>
      <c r="B83" s="6" t="s">
        <v>2</v>
      </c>
      <c r="C83" s="6"/>
      <c r="D83" s="22"/>
      <c r="E83" s="32" t="s">
        <v>84</v>
      </c>
      <c r="F83" s="44">
        <v>1274.6399999999999</v>
      </c>
      <c r="G83" s="44">
        <v>963.6</v>
      </c>
      <c r="H83" s="40">
        <f t="shared" si="6"/>
        <v>1597.8836283033879</v>
      </c>
      <c r="I83" s="15"/>
      <c r="J83" s="49"/>
    </row>
    <row r="84" spans="1:10" x14ac:dyDescent="0.2">
      <c r="A84" s="151" t="s">
        <v>108</v>
      </c>
      <c r="B84" s="1" t="s">
        <v>0</v>
      </c>
      <c r="C84" s="1" t="s">
        <v>27</v>
      </c>
      <c r="D84" s="18">
        <v>1600</v>
      </c>
      <c r="E84" s="53"/>
      <c r="F84" s="18">
        <v>0</v>
      </c>
      <c r="G84" s="18">
        <v>0</v>
      </c>
      <c r="H84" s="18">
        <f t="shared" si="6"/>
        <v>0</v>
      </c>
      <c r="I84" s="14">
        <f>H84/$D84</f>
        <v>0</v>
      </c>
      <c r="J84" s="59">
        <f>H86/$D84</f>
        <v>0.63041452434092915</v>
      </c>
    </row>
    <row r="85" spans="1:10" x14ac:dyDescent="0.2">
      <c r="A85" s="152"/>
      <c r="B85" s="4" t="s">
        <v>1</v>
      </c>
      <c r="C85" s="4" t="s">
        <v>27</v>
      </c>
      <c r="D85" s="19">
        <v>1600</v>
      </c>
      <c r="E85" s="54" t="s">
        <v>50</v>
      </c>
      <c r="F85" s="19">
        <v>842.64</v>
      </c>
      <c r="G85" s="19">
        <v>554.4</v>
      </c>
      <c r="H85" s="19">
        <f t="shared" si="6"/>
        <v>1008.6632389454867</v>
      </c>
      <c r="I85" s="15">
        <f>H85/$D85</f>
        <v>0.63041452434092915</v>
      </c>
      <c r="J85" s="60">
        <f>H86/$D85</f>
        <v>0.63041452434092915</v>
      </c>
    </row>
    <row r="86" spans="1:10" ht="13.5" thickBot="1" x14ac:dyDescent="0.25">
      <c r="A86" s="153"/>
      <c r="B86" s="6" t="s">
        <v>2</v>
      </c>
      <c r="C86" s="6"/>
      <c r="D86" s="22"/>
      <c r="E86" s="32" t="s">
        <v>50</v>
      </c>
      <c r="F86" s="44">
        <v>842.64</v>
      </c>
      <c r="G86" s="44">
        <v>554.4</v>
      </c>
      <c r="H86" s="40">
        <f t="shared" si="6"/>
        <v>1008.6632389454867</v>
      </c>
      <c r="I86" s="15"/>
      <c r="J86" s="49"/>
    </row>
    <row r="87" spans="1:10" x14ac:dyDescent="0.2">
      <c r="A87" s="151" t="s">
        <v>109</v>
      </c>
      <c r="B87" s="1" t="s">
        <v>0</v>
      </c>
      <c r="C87" s="1" t="s">
        <v>27</v>
      </c>
      <c r="D87" s="18">
        <v>1600</v>
      </c>
      <c r="E87" s="53" t="s">
        <v>128</v>
      </c>
      <c r="F87" s="18">
        <v>221.54400000000001</v>
      </c>
      <c r="G87" s="18">
        <v>140.4</v>
      </c>
      <c r="H87" s="18">
        <f t="shared" si="6"/>
        <v>262.28592020159982</v>
      </c>
      <c r="I87" s="14">
        <f>H87/$D87</f>
        <v>0.16392870012599989</v>
      </c>
      <c r="J87" s="59">
        <f>H89/$D87</f>
        <v>0.30162007625488063</v>
      </c>
    </row>
    <row r="88" spans="1:10" x14ac:dyDescent="0.2">
      <c r="A88" s="152"/>
      <c r="B88" s="4" t="s">
        <v>1</v>
      </c>
      <c r="C88" s="4" t="s">
        <v>27</v>
      </c>
      <c r="D88" s="19">
        <v>1600</v>
      </c>
      <c r="E88" s="54" t="s">
        <v>21</v>
      </c>
      <c r="F88" s="19">
        <v>212.12799999999999</v>
      </c>
      <c r="G88" s="19">
        <v>126</v>
      </c>
      <c r="H88" s="19">
        <f t="shared" si="6"/>
        <v>246.72715372248754</v>
      </c>
      <c r="I88" s="15">
        <f>H88/$D88</f>
        <v>0.15420447107655472</v>
      </c>
      <c r="J88" s="60">
        <f>H89/$D88</f>
        <v>0.30162007625488063</v>
      </c>
    </row>
    <row r="89" spans="1:10" ht="13.5" thickBot="1" x14ac:dyDescent="0.25">
      <c r="A89" s="153"/>
      <c r="B89" s="6" t="s">
        <v>2</v>
      </c>
      <c r="C89" s="6"/>
      <c r="D89" s="22"/>
      <c r="E89" s="32" t="s">
        <v>20</v>
      </c>
      <c r="F89" s="44">
        <v>416.83199999999999</v>
      </c>
      <c r="G89" s="44">
        <v>243.20000000000002</v>
      </c>
      <c r="H89" s="40">
        <f t="shared" si="6"/>
        <v>482.592122007809</v>
      </c>
      <c r="I89" s="15"/>
      <c r="J89" s="49"/>
    </row>
    <row r="90" spans="1:10" x14ac:dyDescent="0.2">
      <c r="A90" s="151" t="s">
        <v>110</v>
      </c>
      <c r="B90" s="75" t="s">
        <v>0</v>
      </c>
      <c r="C90" s="75" t="s">
        <v>27</v>
      </c>
      <c r="D90" s="56">
        <v>1600</v>
      </c>
      <c r="E90" s="53"/>
      <c r="F90" s="18">
        <v>0</v>
      </c>
      <c r="G90" s="18">
        <v>0</v>
      </c>
      <c r="H90" s="18">
        <f t="shared" si="6"/>
        <v>0</v>
      </c>
      <c r="I90" s="14">
        <f>H90/$D90</f>
        <v>0</v>
      </c>
      <c r="J90" s="59">
        <f>H92/$D90</f>
        <v>0.76569524753651175</v>
      </c>
    </row>
    <row r="91" spans="1:10" x14ac:dyDescent="0.2">
      <c r="A91" s="152"/>
      <c r="B91" s="76" t="s">
        <v>1</v>
      </c>
      <c r="C91" s="76" t="s">
        <v>26</v>
      </c>
      <c r="D91" s="77">
        <v>2500</v>
      </c>
      <c r="E91" s="54" t="s">
        <v>128</v>
      </c>
      <c r="F91" s="19">
        <v>1056.1759999999999</v>
      </c>
      <c r="G91" s="19">
        <v>620.80000000000007</v>
      </c>
      <c r="H91" s="19">
        <f t="shared" si="6"/>
        <v>1225.1123960584189</v>
      </c>
      <c r="I91" s="15">
        <f>H91/$D91</f>
        <v>0.49004495842336754</v>
      </c>
      <c r="J91" s="60">
        <f>H92/$D91</f>
        <v>0.49004495842336754</v>
      </c>
    </row>
    <row r="92" spans="1:10" ht="13.5" thickBot="1" x14ac:dyDescent="0.25">
      <c r="A92" s="152"/>
      <c r="B92" s="76" t="s">
        <v>2</v>
      </c>
      <c r="C92" s="76"/>
      <c r="D92" s="77"/>
      <c r="E92" s="54" t="s">
        <v>128</v>
      </c>
      <c r="F92" s="44">
        <v>1056.1759999999999</v>
      </c>
      <c r="G92" s="44">
        <v>620.80000000000007</v>
      </c>
      <c r="H92" s="40">
        <f t="shared" si="6"/>
        <v>1225.1123960584189</v>
      </c>
      <c r="I92" s="15"/>
      <c r="J92" s="49"/>
    </row>
    <row r="93" spans="1:10" x14ac:dyDescent="0.2">
      <c r="A93" s="154" t="s">
        <v>175</v>
      </c>
      <c r="B93" s="75" t="s">
        <v>0</v>
      </c>
      <c r="C93" s="75" t="s">
        <v>28</v>
      </c>
      <c r="D93" s="56">
        <v>10000</v>
      </c>
      <c r="E93" s="53" t="s">
        <v>22</v>
      </c>
      <c r="F93" s="43">
        <v>1437.1360000000002</v>
      </c>
      <c r="G93" s="43">
        <v>1159.2</v>
      </c>
      <c r="H93" s="18">
        <f t="shared" si="6"/>
        <v>1846.3760512138367</v>
      </c>
      <c r="I93" s="14">
        <f>H93/$D93</f>
        <v>0.18463760512138366</v>
      </c>
      <c r="J93" s="59">
        <f>H95/$D93</f>
        <v>0.2714916960898805</v>
      </c>
    </row>
    <row r="94" spans="1:10" x14ac:dyDescent="0.2">
      <c r="A94" s="155"/>
      <c r="B94" s="76" t="s">
        <v>1</v>
      </c>
      <c r="C94" s="76" t="s">
        <v>28</v>
      </c>
      <c r="D94" s="77">
        <v>10000</v>
      </c>
      <c r="E94" s="54" t="s">
        <v>126</v>
      </c>
      <c r="F94" s="77">
        <v>756.83199999999999</v>
      </c>
      <c r="G94" s="77">
        <v>558</v>
      </c>
      <c r="H94" s="19">
        <f t="shared" si="6"/>
        <v>940.29712124625792</v>
      </c>
      <c r="I94" s="15">
        <f>H94/$D94</f>
        <v>9.4029712124625797E-2</v>
      </c>
      <c r="J94" s="60">
        <f>H95/$D94</f>
        <v>0.2714916960898805</v>
      </c>
    </row>
    <row r="95" spans="1:10" ht="13.5" thickBot="1" x14ac:dyDescent="0.25">
      <c r="A95" s="156"/>
      <c r="B95" s="80" t="s">
        <v>2</v>
      </c>
      <c r="C95" s="80"/>
      <c r="D95" s="81"/>
      <c r="E95" s="32" t="s">
        <v>17</v>
      </c>
      <c r="F95" s="44">
        <v>2143.0240000000003</v>
      </c>
      <c r="G95" s="44">
        <v>1666.8000000000002</v>
      </c>
      <c r="H95" s="40">
        <f t="shared" si="6"/>
        <v>2714.916960898805</v>
      </c>
      <c r="I95" s="15"/>
      <c r="J95" s="49"/>
    </row>
    <row r="96" spans="1:10" x14ac:dyDescent="0.2">
      <c r="A96" s="154" t="s">
        <v>176</v>
      </c>
      <c r="B96" s="75" t="s">
        <v>0</v>
      </c>
      <c r="C96" s="75" t="s">
        <v>26</v>
      </c>
      <c r="D96" s="56">
        <v>2500</v>
      </c>
      <c r="E96" s="53" t="s">
        <v>126</v>
      </c>
      <c r="F96" s="43">
        <v>132</v>
      </c>
      <c r="G96" s="43">
        <v>132</v>
      </c>
      <c r="H96" s="18">
        <f t="shared" si="6"/>
        <v>186.67619023324855</v>
      </c>
      <c r="I96" s="14">
        <f>H96/$D96</f>
        <v>7.4670476093299423E-2</v>
      </c>
      <c r="J96" s="59">
        <f>H98/$D96</f>
        <v>0.19801759921784731</v>
      </c>
    </row>
    <row r="97" spans="1:10" x14ac:dyDescent="0.2">
      <c r="A97" s="155"/>
      <c r="B97" s="76" t="s">
        <v>1</v>
      </c>
      <c r="C97" s="76" t="s">
        <v>26</v>
      </c>
      <c r="D97" s="77">
        <v>2500</v>
      </c>
      <c r="E97" s="54" t="s">
        <v>126</v>
      </c>
      <c r="F97" s="77">
        <v>231</v>
      </c>
      <c r="G97" s="77">
        <v>204.6</v>
      </c>
      <c r="H97" s="19">
        <f t="shared" si="6"/>
        <v>308.58088080760933</v>
      </c>
      <c r="I97" s="15">
        <f>H97/$D97</f>
        <v>0.12343235232304374</v>
      </c>
      <c r="J97" s="60">
        <f>H98/$D97</f>
        <v>0.19801759921784731</v>
      </c>
    </row>
    <row r="98" spans="1:10" ht="13.5" thickBot="1" x14ac:dyDescent="0.25">
      <c r="A98" s="156"/>
      <c r="B98" s="80" t="s">
        <v>2</v>
      </c>
      <c r="C98" s="80"/>
      <c r="D98" s="81"/>
      <c r="E98" s="32" t="s">
        <v>126</v>
      </c>
      <c r="F98" s="44">
        <v>363</v>
      </c>
      <c r="G98" s="44">
        <v>336.6</v>
      </c>
      <c r="H98" s="40">
        <f t="shared" si="6"/>
        <v>495.04399804461826</v>
      </c>
      <c r="I98" s="15"/>
      <c r="J98" s="49"/>
    </row>
    <row r="99" spans="1:10" x14ac:dyDescent="0.2">
      <c r="A99" s="154" t="s">
        <v>177</v>
      </c>
      <c r="B99" s="75" t="s">
        <v>0</v>
      </c>
      <c r="C99" s="1" t="s">
        <v>28</v>
      </c>
      <c r="D99" s="18">
        <v>10000</v>
      </c>
      <c r="E99" s="53" t="s">
        <v>17</v>
      </c>
      <c r="F99" s="18">
        <v>2215.4</v>
      </c>
      <c r="G99" s="18">
        <v>1478.4</v>
      </c>
      <c r="H99" s="18">
        <f t="shared" si="6"/>
        <v>2663.3932717494054</v>
      </c>
      <c r="I99" s="14">
        <f>H99/$D99</f>
        <v>0.26633932717494052</v>
      </c>
      <c r="J99" s="59">
        <f>H101/$D99</f>
        <v>0.32784348033779781</v>
      </c>
    </row>
    <row r="100" spans="1:10" x14ac:dyDescent="0.2">
      <c r="A100" s="155"/>
      <c r="B100" s="76" t="s">
        <v>1</v>
      </c>
      <c r="C100" s="4" t="s">
        <v>28</v>
      </c>
      <c r="D100" s="19">
        <v>10000</v>
      </c>
      <c r="E100" s="54" t="s">
        <v>17</v>
      </c>
      <c r="F100" s="19">
        <v>462</v>
      </c>
      <c r="G100" s="19">
        <v>413.6</v>
      </c>
      <c r="H100" s="19">
        <f t="shared" si="6"/>
        <v>620.08786474176384</v>
      </c>
      <c r="I100" s="15">
        <f>H100/$D100</f>
        <v>6.2008786474176382E-2</v>
      </c>
      <c r="J100" s="60">
        <f>H101/$D100</f>
        <v>0.32784348033779781</v>
      </c>
    </row>
    <row r="101" spans="1:10" ht="13.5" thickBot="1" x14ac:dyDescent="0.25">
      <c r="A101" s="156"/>
      <c r="B101" s="80" t="s">
        <v>2</v>
      </c>
      <c r="C101" s="6"/>
      <c r="D101" s="22"/>
      <c r="E101" s="32" t="s">
        <v>17</v>
      </c>
      <c r="F101" s="44">
        <v>2677.4</v>
      </c>
      <c r="G101" s="44">
        <v>1892</v>
      </c>
      <c r="H101" s="40">
        <f t="shared" si="6"/>
        <v>3278.4348033779779</v>
      </c>
      <c r="I101" s="15"/>
      <c r="J101" s="49"/>
    </row>
    <row r="102" spans="1:10" ht="26.25" thickBot="1" x14ac:dyDescent="0.25">
      <c r="A102" s="16" t="s">
        <v>178</v>
      </c>
      <c r="B102" s="11" t="s">
        <v>0</v>
      </c>
      <c r="C102" s="11" t="s">
        <v>67</v>
      </c>
      <c r="D102" s="20">
        <v>6300</v>
      </c>
      <c r="E102" s="31" t="s">
        <v>22</v>
      </c>
      <c r="F102" s="41">
        <v>684.17600000000004</v>
      </c>
      <c r="G102" s="41">
        <v>502.40000000000003</v>
      </c>
      <c r="H102" s="41">
        <f t="shared" si="6"/>
        <v>848.8242214828698</v>
      </c>
      <c r="I102" s="12">
        <f>H102/$D102</f>
        <v>0.13473400340997935</v>
      </c>
      <c r="J102" s="98" t="s">
        <v>37</v>
      </c>
    </row>
    <row r="103" spans="1:10" ht="26.25" thickBot="1" x14ac:dyDescent="0.25">
      <c r="A103" s="16" t="s">
        <v>179</v>
      </c>
      <c r="B103" s="17" t="s">
        <v>0</v>
      </c>
      <c r="C103" s="17" t="s">
        <v>26</v>
      </c>
      <c r="D103" s="20">
        <v>2500</v>
      </c>
      <c r="E103" s="31"/>
      <c r="F103" s="41">
        <v>0</v>
      </c>
      <c r="G103" s="41">
        <v>0</v>
      </c>
      <c r="H103" s="41">
        <f>SQRT(F103^2+G103^2)</f>
        <v>0</v>
      </c>
      <c r="I103" s="12">
        <f>H103/$D103</f>
        <v>0</v>
      </c>
      <c r="J103" s="98" t="s">
        <v>37</v>
      </c>
    </row>
    <row r="104" spans="1:10" x14ac:dyDescent="0.2">
      <c r="A104" s="151" t="s">
        <v>180</v>
      </c>
      <c r="B104" s="1" t="s">
        <v>0</v>
      </c>
      <c r="C104" s="1" t="s">
        <v>27</v>
      </c>
      <c r="D104" s="18">
        <v>2500</v>
      </c>
      <c r="E104" s="53"/>
      <c r="F104" s="18">
        <v>0</v>
      </c>
      <c r="G104" s="18">
        <v>0</v>
      </c>
      <c r="H104" s="18">
        <f t="shared" ref="H104:H148" si="7">SQRT(F104^2+G104^2)</f>
        <v>0</v>
      </c>
      <c r="I104" s="14">
        <f>H104/$D104</f>
        <v>0</v>
      </c>
      <c r="J104" s="59">
        <f>H106/$D104</f>
        <v>0.34526478013258172</v>
      </c>
    </row>
    <row r="105" spans="1:10" x14ac:dyDescent="0.2">
      <c r="A105" s="152"/>
      <c r="B105" s="4" t="s">
        <v>1</v>
      </c>
      <c r="C105" s="4" t="s">
        <v>27</v>
      </c>
      <c r="D105" s="19">
        <v>2500</v>
      </c>
      <c r="E105" s="54" t="s">
        <v>128</v>
      </c>
      <c r="F105" s="19">
        <v>656.25</v>
      </c>
      <c r="G105" s="19">
        <v>560.70000000000005</v>
      </c>
      <c r="H105" s="19">
        <f t="shared" si="7"/>
        <v>863.16195033145425</v>
      </c>
      <c r="I105" s="15">
        <f>H105/$D105</f>
        <v>0.34526478013258172</v>
      </c>
      <c r="J105" s="60">
        <f>H106/$D105</f>
        <v>0.34526478013258172</v>
      </c>
    </row>
    <row r="106" spans="1:10" ht="13.5" thickBot="1" x14ac:dyDescent="0.25">
      <c r="A106" s="153"/>
      <c r="B106" s="6" t="s">
        <v>2</v>
      </c>
      <c r="C106" s="6"/>
      <c r="D106" s="22"/>
      <c r="E106" s="32" t="s">
        <v>128</v>
      </c>
      <c r="F106" s="44">
        <v>656.25</v>
      </c>
      <c r="G106" s="44">
        <v>560.70000000000005</v>
      </c>
      <c r="H106" s="44">
        <f t="shared" si="7"/>
        <v>863.16195033145425</v>
      </c>
      <c r="I106" s="15"/>
      <c r="J106" s="49"/>
    </row>
    <row r="107" spans="1:10" x14ac:dyDescent="0.2">
      <c r="A107" s="154" t="s">
        <v>181</v>
      </c>
      <c r="B107" s="1" t="s">
        <v>0</v>
      </c>
      <c r="C107" s="1" t="s">
        <v>29</v>
      </c>
      <c r="D107" s="18">
        <v>10000</v>
      </c>
      <c r="E107" s="53" t="s">
        <v>24</v>
      </c>
      <c r="F107" s="18">
        <v>3367.616</v>
      </c>
      <c r="G107" s="18">
        <v>1462.8</v>
      </c>
      <c r="H107" s="18">
        <f t="shared" si="7"/>
        <v>3671.5965687226585</v>
      </c>
      <c r="I107" s="14">
        <f>H107/$D107</f>
        <v>0.36715965687226587</v>
      </c>
      <c r="J107" s="59">
        <f>H109/$D107</f>
        <v>0.36715965687226587</v>
      </c>
    </row>
    <row r="108" spans="1:10" x14ac:dyDescent="0.2">
      <c r="A108" s="155"/>
      <c r="B108" s="4" t="s">
        <v>1</v>
      </c>
      <c r="C108" s="4" t="s">
        <v>29</v>
      </c>
      <c r="D108" s="19">
        <v>10000</v>
      </c>
      <c r="E108" s="54"/>
      <c r="F108" s="19">
        <v>0</v>
      </c>
      <c r="G108" s="19">
        <v>0</v>
      </c>
      <c r="H108" s="19">
        <f t="shared" si="7"/>
        <v>0</v>
      </c>
      <c r="I108" s="15">
        <f>H108/$D108</f>
        <v>0</v>
      </c>
      <c r="J108" s="60">
        <f>H109/$D108</f>
        <v>0.36715965687226587</v>
      </c>
    </row>
    <row r="109" spans="1:10" ht="13.5" thickBot="1" x14ac:dyDescent="0.25">
      <c r="A109" s="156"/>
      <c r="B109" s="6" t="s">
        <v>2</v>
      </c>
      <c r="C109" s="6"/>
      <c r="D109" s="22"/>
      <c r="E109" s="32" t="s">
        <v>24</v>
      </c>
      <c r="F109" s="44">
        <v>3367.616</v>
      </c>
      <c r="G109" s="44">
        <v>1462.8</v>
      </c>
      <c r="H109" s="40">
        <f t="shared" si="7"/>
        <v>3671.5965687226585</v>
      </c>
      <c r="I109" s="15"/>
      <c r="J109" s="49"/>
    </row>
    <row r="110" spans="1:10" x14ac:dyDescent="0.2">
      <c r="A110" s="151" t="s">
        <v>111</v>
      </c>
      <c r="B110" s="1" t="s">
        <v>0</v>
      </c>
      <c r="C110" s="1" t="s">
        <v>27</v>
      </c>
      <c r="D110" s="18">
        <v>1600</v>
      </c>
      <c r="E110" s="53"/>
      <c r="F110" s="18">
        <v>0</v>
      </c>
      <c r="G110" s="18">
        <v>0</v>
      </c>
      <c r="H110" s="18">
        <f t="shared" si="7"/>
        <v>0</v>
      </c>
      <c r="I110" s="14">
        <f>H110/$D110</f>
        <v>0</v>
      </c>
      <c r="J110" s="59">
        <f>H112/$D110</f>
        <v>0.44512814166260045</v>
      </c>
    </row>
    <row r="111" spans="1:10" x14ac:dyDescent="0.2">
      <c r="A111" s="152"/>
      <c r="B111" s="4" t="s">
        <v>1</v>
      </c>
      <c r="C111" s="4" t="s">
        <v>26</v>
      </c>
      <c r="D111" s="19">
        <v>1600</v>
      </c>
      <c r="E111" s="54" t="s">
        <v>36</v>
      </c>
      <c r="F111" s="19">
        <v>651.20000000000005</v>
      </c>
      <c r="G111" s="67">
        <v>288.40000000000003</v>
      </c>
      <c r="H111" s="19">
        <f t="shared" si="7"/>
        <v>712.20502666016068</v>
      </c>
      <c r="I111" s="15">
        <f>H111/$D111</f>
        <v>0.44512814166260045</v>
      </c>
      <c r="J111" s="60">
        <f>H112/$D111</f>
        <v>0.44512814166260045</v>
      </c>
    </row>
    <row r="112" spans="1:10" ht="13.5" thickBot="1" x14ac:dyDescent="0.25">
      <c r="A112" s="153"/>
      <c r="B112" s="6" t="s">
        <v>2</v>
      </c>
      <c r="C112" s="6"/>
      <c r="D112" s="22"/>
      <c r="E112" s="32" t="s">
        <v>36</v>
      </c>
      <c r="F112" s="44">
        <v>651.20000000000005</v>
      </c>
      <c r="G112" s="44">
        <v>288.40000000000003</v>
      </c>
      <c r="H112" s="40">
        <f t="shared" si="7"/>
        <v>712.20502666016068</v>
      </c>
      <c r="I112" s="15"/>
      <c r="J112" s="49"/>
    </row>
    <row r="113" spans="1:10" x14ac:dyDescent="0.2">
      <c r="A113" s="151" t="s">
        <v>112</v>
      </c>
      <c r="B113" s="1" t="s">
        <v>0</v>
      </c>
      <c r="C113" s="1" t="s">
        <v>26</v>
      </c>
      <c r="D113" s="18">
        <v>1600</v>
      </c>
      <c r="E113" s="53"/>
      <c r="F113" s="18">
        <v>0</v>
      </c>
      <c r="G113" s="18">
        <v>0</v>
      </c>
      <c r="H113" s="18">
        <f t="shared" si="7"/>
        <v>0</v>
      </c>
      <c r="I113" s="14">
        <f>H113/$D113</f>
        <v>0</v>
      </c>
      <c r="J113" s="59">
        <f>H115/$D113</f>
        <v>8.210511555317368E-2</v>
      </c>
    </row>
    <row r="114" spans="1:10" x14ac:dyDescent="0.2">
      <c r="A114" s="152"/>
      <c r="B114" s="4" t="s">
        <v>1</v>
      </c>
      <c r="C114" s="4" t="s">
        <v>26</v>
      </c>
      <c r="D114" s="19">
        <v>1600</v>
      </c>
      <c r="E114" s="54" t="s">
        <v>56</v>
      </c>
      <c r="F114" s="19">
        <v>110.4</v>
      </c>
      <c r="G114" s="19">
        <v>71.2</v>
      </c>
      <c r="H114" s="19">
        <f t="shared" si="7"/>
        <v>131.36818488507788</v>
      </c>
      <c r="I114" s="15">
        <f>H114/$D114</f>
        <v>8.210511555317368E-2</v>
      </c>
      <c r="J114" s="60">
        <f>H115/$D114</f>
        <v>8.210511555317368E-2</v>
      </c>
    </row>
    <row r="115" spans="1:10" ht="13.5" thickBot="1" x14ac:dyDescent="0.25">
      <c r="A115" s="153"/>
      <c r="B115" s="6" t="s">
        <v>2</v>
      </c>
      <c r="C115" s="6"/>
      <c r="D115" s="22"/>
      <c r="E115" s="32" t="s">
        <v>56</v>
      </c>
      <c r="F115" s="44">
        <v>110.4</v>
      </c>
      <c r="G115" s="44">
        <v>71.2</v>
      </c>
      <c r="H115" s="40">
        <f t="shared" si="7"/>
        <v>131.36818488507788</v>
      </c>
      <c r="I115" s="15"/>
      <c r="J115" s="49"/>
    </row>
    <row r="116" spans="1:10" x14ac:dyDescent="0.2">
      <c r="A116" s="151" t="s">
        <v>113</v>
      </c>
      <c r="B116" s="1" t="s">
        <v>0</v>
      </c>
      <c r="C116" s="1" t="s">
        <v>26</v>
      </c>
      <c r="D116" s="18">
        <v>1000</v>
      </c>
      <c r="E116" s="53" t="s">
        <v>126</v>
      </c>
      <c r="F116" s="18">
        <v>35.928000000000004</v>
      </c>
      <c r="G116" s="18">
        <v>34.200000000000003</v>
      </c>
      <c r="H116" s="18">
        <f t="shared" si="7"/>
        <v>49.603036036113764</v>
      </c>
      <c r="I116" s="14">
        <f>H116/$D116</f>
        <v>4.9603036036113761E-2</v>
      </c>
      <c r="J116" s="59">
        <f>H118/$D116</f>
        <v>4.9603036036113761E-2</v>
      </c>
    </row>
    <row r="117" spans="1:10" x14ac:dyDescent="0.2">
      <c r="A117" s="152"/>
      <c r="B117" s="4" t="s">
        <v>1</v>
      </c>
      <c r="C117" s="4" t="s">
        <v>26</v>
      </c>
      <c r="D117" s="19">
        <v>1000</v>
      </c>
      <c r="E117" s="54"/>
      <c r="F117" s="19">
        <v>0</v>
      </c>
      <c r="G117" s="19">
        <v>0</v>
      </c>
      <c r="H117" s="19">
        <f t="shared" si="7"/>
        <v>0</v>
      </c>
      <c r="I117" s="15">
        <f>H117/$D117</f>
        <v>0</v>
      </c>
      <c r="J117" s="60">
        <f>H118/$D117</f>
        <v>4.9603036036113761E-2</v>
      </c>
    </row>
    <row r="118" spans="1:10" ht="13.5" thickBot="1" x14ac:dyDescent="0.25">
      <c r="A118" s="153"/>
      <c r="B118" s="6" t="s">
        <v>2</v>
      </c>
      <c r="C118" s="6"/>
      <c r="D118" s="22"/>
      <c r="E118" s="32" t="s">
        <v>126</v>
      </c>
      <c r="F118" s="44">
        <v>35.928000000000004</v>
      </c>
      <c r="G118" s="44">
        <v>34.200000000000003</v>
      </c>
      <c r="H118" s="40">
        <f t="shared" si="7"/>
        <v>49.603036036113764</v>
      </c>
      <c r="I118" s="15"/>
      <c r="J118" s="49"/>
    </row>
    <row r="119" spans="1:10" x14ac:dyDescent="0.2">
      <c r="A119" s="151" t="s">
        <v>114</v>
      </c>
      <c r="B119" s="75" t="s">
        <v>0</v>
      </c>
      <c r="C119" s="75" t="s">
        <v>26</v>
      </c>
      <c r="D119" s="56">
        <v>1000</v>
      </c>
      <c r="E119" s="29"/>
      <c r="F119" s="18">
        <v>0</v>
      </c>
      <c r="G119" s="18">
        <v>0</v>
      </c>
      <c r="H119" s="18">
        <f t="shared" si="7"/>
        <v>0</v>
      </c>
      <c r="I119" s="14">
        <f>H119/$D119</f>
        <v>0</v>
      </c>
      <c r="J119" s="59">
        <f>H121/$D119</f>
        <v>0.24605023695172498</v>
      </c>
    </row>
    <row r="120" spans="1:10" x14ac:dyDescent="0.2">
      <c r="A120" s="152"/>
      <c r="B120" s="76" t="s">
        <v>1</v>
      </c>
      <c r="C120" s="76" t="s">
        <v>27</v>
      </c>
      <c r="D120" s="77">
        <v>1600</v>
      </c>
      <c r="E120" s="54" t="s">
        <v>128</v>
      </c>
      <c r="F120" s="19">
        <v>209.15200000000002</v>
      </c>
      <c r="G120" s="19">
        <v>129.6</v>
      </c>
      <c r="H120" s="19">
        <f t="shared" si="7"/>
        <v>246.05023695172497</v>
      </c>
      <c r="I120" s="15">
        <f>H120/$D120</f>
        <v>0.1537813980948281</v>
      </c>
      <c r="J120" s="60">
        <f>H121/$D120</f>
        <v>0.1537813980948281</v>
      </c>
    </row>
    <row r="121" spans="1:10" ht="13.5" thickBot="1" x14ac:dyDescent="0.25">
      <c r="A121" s="152"/>
      <c r="B121" s="76" t="s">
        <v>2</v>
      </c>
      <c r="C121" s="76"/>
      <c r="D121" s="77"/>
      <c r="E121" s="54" t="s">
        <v>128</v>
      </c>
      <c r="F121" s="40">
        <v>209.15200000000002</v>
      </c>
      <c r="G121" s="40">
        <v>129.6</v>
      </c>
      <c r="H121" s="40">
        <f t="shared" si="7"/>
        <v>246.05023695172497</v>
      </c>
      <c r="I121" s="15"/>
      <c r="J121" s="49"/>
    </row>
    <row r="122" spans="1:10" x14ac:dyDescent="0.2">
      <c r="A122" s="151" t="s">
        <v>182</v>
      </c>
      <c r="B122" s="1" t="s">
        <v>0</v>
      </c>
      <c r="C122" s="1" t="s">
        <v>26</v>
      </c>
      <c r="D122" s="18">
        <v>6300</v>
      </c>
      <c r="E122" s="53" t="s">
        <v>22</v>
      </c>
      <c r="F122" s="18">
        <v>674.80000000000007</v>
      </c>
      <c r="G122" s="18">
        <v>448.8</v>
      </c>
      <c r="H122" s="18">
        <f t="shared" si="7"/>
        <v>810.41747266455218</v>
      </c>
      <c r="I122" s="14">
        <f>H122/$D122</f>
        <v>0.12863769407373843</v>
      </c>
      <c r="J122" s="59">
        <f>H124/$D122</f>
        <v>0.16574381540702812</v>
      </c>
    </row>
    <row r="123" spans="1:10" x14ac:dyDescent="0.2">
      <c r="A123" s="152"/>
      <c r="B123" s="4" t="s">
        <v>1</v>
      </c>
      <c r="C123" s="4" t="s">
        <v>26</v>
      </c>
      <c r="D123" s="19">
        <v>6300</v>
      </c>
      <c r="E123" s="54" t="s">
        <v>20</v>
      </c>
      <c r="F123" s="19">
        <v>184.8</v>
      </c>
      <c r="G123" s="19">
        <v>170.4</v>
      </c>
      <c r="H123" s="19">
        <f t="shared" si="7"/>
        <v>251.37064267730233</v>
      </c>
      <c r="I123" s="15">
        <f>H123/$D123</f>
        <v>3.9900102012270212E-2</v>
      </c>
      <c r="J123" s="60">
        <f>H124/$D123</f>
        <v>0.16574381540702812</v>
      </c>
    </row>
    <row r="124" spans="1:10" ht="13.5" thickBot="1" x14ac:dyDescent="0.25">
      <c r="A124" s="153"/>
      <c r="B124" s="6" t="s">
        <v>2</v>
      </c>
      <c r="C124" s="6"/>
      <c r="D124" s="22"/>
      <c r="E124" s="32" t="s">
        <v>22</v>
      </c>
      <c r="F124" s="44">
        <v>851.2</v>
      </c>
      <c r="G124" s="44">
        <v>604.79999999999995</v>
      </c>
      <c r="H124" s="40">
        <f t="shared" si="7"/>
        <v>1044.1860370642771</v>
      </c>
      <c r="I124" s="15"/>
      <c r="J124" s="49"/>
    </row>
    <row r="125" spans="1:10" x14ac:dyDescent="0.2">
      <c r="A125" s="151" t="s">
        <v>183</v>
      </c>
      <c r="B125" s="1" t="s">
        <v>0</v>
      </c>
      <c r="C125" s="1" t="s">
        <v>151</v>
      </c>
      <c r="D125" s="65">
        <v>10000</v>
      </c>
      <c r="E125" s="53" t="s">
        <v>22</v>
      </c>
      <c r="F125" s="18">
        <v>646.80000000000007</v>
      </c>
      <c r="G125" s="18">
        <v>483</v>
      </c>
      <c r="H125" s="18">
        <f t="shared" si="7"/>
        <v>807.2417481770874</v>
      </c>
      <c r="I125" s="14">
        <f>H125/$D125</f>
        <v>8.0724174817708744E-2</v>
      </c>
      <c r="J125" s="59">
        <f>H127/$D125</f>
        <v>0.1732096498466526</v>
      </c>
    </row>
    <row r="126" spans="1:10" x14ac:dyDescent="0.2">
      <c r="A126" s="152"/>
      <c r="B126" s="4" t="s">
        <v>1</v>
      </c>
      <c r="C126" s="4" t="s">
        <v>151</v>
      </c>
      <c r="D126" s="67">
        <v>10000</v>
      </c>
      <c r="E126" s="54" t="s">
        <v>11</v>
      </c>
      <c r="F126" s="19">
        <v>814.80000000000007</v>
      </c>
      <c r="G126" s="19">
        <v>508.2</v>
      </c>
      <c r="H126" s="19">
        <f t="shared" si="7"/>
        <v>960.29489220759694</v>
      </c>
      <c r="I126" s="15">
        <f>H126/$D126</f>
        <v>9.6029489220759698E-2</v>
      </c>
      <c r="J126" s="60">
        <f>H127/$D126</f>
        <v>0.1732096498466526</v>
      </c>
    </row>
    <row r="127" spans="1:10" ht="13.5" thickBot="1" x14ac:dyDescent="0.25">
      <c r="A127" s="153"/>
      <c r="B127" s="6" t="s">
        <v>2</v>
      </c>
      <c r="C127" s="6"/>
      <c r="D127" s="22"/>
      <c r="E127" s="32" t="s">
        <v>22</v>
      </c>
      <c r="F127" s="44">
        <v>1390.2</v>
      </c>
      <c r="G127" s="44">
        <v>1033.2</v>
      </c>
      <c r="H127" s="40">
        <f t="shared" si="7"/>
        <v>1732.0964984665261</v>
      </c>
      <c r="I127" s="15"/>
      <c r="J127" s="49"/>
    </row>
    <row r="128" spans="1:10" x14ac:dyDescent="0.2">
      <c r="A128" s="151" t="s">
        <v>115</v>
      </c>
      <c r="B128" s="1" t="s">
        <v>0</v>
      </c>
      <c r="C128" s="1" t="s">
        <v>26</v>
      </c>
      <c r="D128" s="18">
        <v>4000</v>
      </c>
      <c r="E128" s="53"/>
      <c r="F128" s="18">
        <v>0</v>
      </c>
      <c r="G128" s="18">
        <v>0</v>
      </c>
      <c r="H128" s="18">
        <f t="shared" si="7"/>
        <v>0</v>
      </c>
      <c r="I128" s="14">
        <f>H128/$D128</f>
        <v>0</v>
      </c>
      <c r="J128" s="59">
        <f>H130/$D128</f>
        <v>0.23288474489326261</v>
      </c>
    </row>
    <row r="129" spans="1:10" x14ac:dyDescent="0.2">
      <c r="A129" s="152"/>
      <c r="B129" s="4" t="s">
        <v>1</v>
      </c>
      <c r="C129" s="4" t="s">
        <v>26</v>
      </c>
      <c r="D129" s="19">
        <v>4000</v>
      </c>
      <c r="E129" s="54" t="s">
        <v>51</v>
      </c>
      <c r="F129" s="19">
        <v>715.5920000000001</v>
      </c>
      <c r="G129" s="19">
        <v>596.4</v>
      </c>
      <c r="H129" s="19">
        <f t="shared" si="7"/>
        <v>931.53897957305048</v>
      </c>
      <c r="I129" s="15">
        <f>H129/$D129</f>
        <v>0.23288474489326261</v>
      </c>
      <c r="J129" s="60">
        <f>H130/$D129</f>
        <v>0.23288474489326261</v>
      </c>
    </row>
    <row r="130" spans="1:10" ht="13.5" thickBot="1" x14ac:dyDescent="0.25">
      <c r="A130" s="153"/>
      <c r="B130" s="6" t="s">
        <v>2</v>
      </c>
      <c r="C130" s="6"/>
      <c r="D130" s="22"/>
      <c r="E130" s="32" t="s">
        <v>51</v>
      </c>
      <c r="F130" s="44">
        <v>715.5920000000001</v>
      </c>
      <c r="G130" s="44">
        <v>596.4</v>
      </c>
      <c r="H130" s="40">
        <f t="shared" si="7"/>
        <v>931.53897957305048</v>
      </c>
      <c r="I130" s="15"/>
      <c r="J130" s="49"/>
    </row>
    <row r="131" spans="1:10" ht="13.5" thickBot="1" x14ac:dyDescent="0.25">
      <c r="A131" s="13" t="s">
        <v>116</v>
      </c>
      <c r="B131" s="11" t="s">
        <v>0</v>
      </c>
      <c r="C131" s="11" t="s">
        <v>26</v>
      </c>
      <c r="D131" s="93">
        <v>2500</v>
      </c>
      <c r="E131" s="31"/>
      <c r="F131" s="41">
        <v>0</v>
      </c>
      <c r="G131" s="41">
        <v>0</v>
      </c>
      <c r="H131" s="41">
        <f t="shared" si="7"/>
        <v>0</v>
      </c>
      <c r="I131" s="12">
        <f>H131/$D131</f>
        <v>0</v>
      </c>
      <c r="J131" s="98" t="s">
        <v>37</v>
      </c>
    </row>
    <row r="132" spans="1:10" x14ac:dyDescent="0.2">
      <c r="A132" s="154" t="s">
        <v>184</v>
      </c>
      <c r="B132" s="1" t="s">
        <v>0</v>
      </c>
      <c r="C132" s="1" t="s">
        <v>29</v>
      </c>
      <c r="D132" s="18">
        <v>25000</v>
      </c>
      <c r="E132" s="53" t="s">
        <v>17</v>
      </c>
      <c r="F132" s="18">
        <v>4849.2</v>
      </c>
      <c r="G132" s="18">
        <v>3322.8</v>
      </c>
      <c r="H132" s="18">
        <f t="shared" si="7"/>
        <v>5878.4130919832432</v>
      </c>
      <c r="I132" s="14">
        <f>H132/$D132</f>
        <v>0.23513652367932972</v>
      </c>
      <c r="J132" s="59">
        <f>H134/$D132</f>
        <v>0.285047121999153</v>
      </c>
    </row>
    <row r="133" spans="1:10" x14ac:dyDescent="0.2">
      <c r="A133" s="155"/>
      <c r="B133" s="4" t="s">
        <v>1</v>
      </c>
      <c r="C133" s="4" t="s">
        <v>29</v>
      </c>
      <c r="D133" s="19">
        <v>25000</v>
      </c>
      <c r="E133" s="54" t="s">
        <v>36</v>
      </c>
      <c r="F133" s="19">
        <v>1622.4</v>
      </c>
      <c r="G133" s="19">
        <v>450</v>
      </c>
      <c r="H133" s="19">
        <f t="shared" si="7"/>
        <v>1683.6513178208843</v>
      </c>
      <c r="I133" s="15">
        <f>H133/$D133</f>
        <v>6.7346052712835378E-2</v>
      </c>
      <c r="J133" s="60">
        <f>H134/$D133</f>
        <v>0.285047121999153</v>
      </c>
    </row>
    <row r="134" spans="1:10" ht="13.5" thickBot="1" x14ac:dyDescent="0.25">
      <c r="A134" s="156"/>
      <c r="B134" s="6" t="s">
        <v>2</v>
      </c>
      <c r="C134" s="6"/>
      <c r="D134" s="22"/>
      <c r="E134" s="32" t="s">
        <v>22</v>
      </c>
      <c r="F134" s="44">
        <v>6111.6</v>
      </c>
      <c r="G134" s="44">
        <v>3664.8</v>
      </c>
      <c r="H134" s="40">
        <f t="shared" si="7"/>
        <v>7126.1780499788247</v>
      </c>
      <c r="I134" s="15"/>
      <c r="J134" s="49"/>
    </row>
    <row r="135" spans="1:10" ht="26.25" thickBot="1" x14ac:dyDescent="0.25">
      <c r="A135" s="16" t="s">
        <v>185</v>
      </c>
      <c r="B135" s="11" t="s">
        <v>0</v>
      </c>
      <c r="C135" s="11" t="s">
        <v>26</v>
      </c>
      <c r="D135" s="20">
        <v>2500</v>
      </c>
      <c r="E135" s="31" t="s">
        <v>17</v>
      </c>
      <c r="F135" s="41">
        <v>189.6</v>
      </c>
      <c r="G135" s="41">
        <v>144.80000000000001</v>
      </c>
      <c r="H135" s="41">
        <f t="shared" si="7"/>
        <v>238.5690675674447</v>
      </c>
      <c r="I135" s="12">
        <f>H135/$D135</f>
        <v>9.5427627026977879E-2</v>
      </c>
      <c r="J135" s="98" t="s">
        <v>37</v>
      </c>
    </row>
    <row r="136" spans="1:10" x14ac:dyDescent="0.2">
      <c r="A136" s="154" t="s">
        <v>186</v>
      </c>
      <c r="B136" s="1" t="s">
        <v>0</v>
      </c>
      <c r="C136" s="1" t="s">
        <v>26</v>
      </c>
      <c r="D136" s="18">
        <v>2500</v>
      </c>
      <c r="E136" s="53"/>
      <c r="F136" s="65">
        <v>0</v>
      </c>
      <c r="G136" s="18">
        <v>0</v>
      </c>
      <c r="H136" s="18">
        <f t="shared" si="7"/>
        <v>0</v>
      </c>
      <c r="I136" s="14">
        <f>H136/$D136</f>
        <v>0</v>
      </c>
      <c r="J136" s="59">
        <f>H138/$D136</f>
        <v>8.595217274740645E-2</v>
      </c>
    </row>
    <row r="137" spans="1:10" x14ac:dyDescent="0.2">
      <c r="A137" s="155"/>
      <c r="B137" s="4" t="s">
        <v>1</v>
      </c>
      <c r="C137" s="4" t="s">
        <v>26</v>
      </c>
      <c r="D137" s="19">
        <v>2500</v>
      </c>
      <c r="E137" s="54" t="s">
        <v>5</v>
      </c>
      <c r="F137" s="67">
        <v>145.20000000000002</v>
      </c>
      <c r="G137" s="19">
        <v>158.4</v>
      </c>
      <c r="H137" s="19">
        <f t="shared" si="7"/>
        <v>214.88043186851613</v>
      </c>
      <c r="I137" s="15">
        <f>H137/$D137</f>
        <v>8.595217274740645E-2</v>
      </c>
      <c r="J137" s="60">
        <f>H138/$D137</f>
        <v>8.595217274740645E-2</v>
      </c>
    </row>
    <row r="138" spans="1:10" ht="13.5" thickBot="1" x14ac:dyDescent="0.25">
      <c r="A138" s="156"/>
      <c r="B138" s="6" t="s">
        <v>2</v>
      </c>
      <c r="C138" s="6"/>
      <c r="D138" s="22"/>
      <c r="E138" s="32" t="s">
        <v>5</v>
      </c>
      <c r="F138" s="44">
        <v>145.20000000000002</v>
      </c>
      <c r="G138" s="44">
        <v>158.4</v>
      </c>
      <c r="H138" s="40">
        <f t="shared" si="7"/>
        <v>214.88043186851613</v>
      </c>
      <c r="I138" s="15"/>
      <c r="J138" s="49"/>
    </row>
    <row r="139" spans="1:10" ht="26.25" thickBot="1" x14ac:dyDescent="0.25">
      <c r="A139" s="16" t="s">
        <v>187</v>
      </c>
      <c r="B139" s="11" t="s">
        <v>0</v>
      </c>
      <c r="C139" s="11" t="s">
        <v>26</v>
      </c>
      <c r="D139" s="20">
        <v>2500</v>
      </c>
      <c r="E139" s="31"/>
      <c r="F139" s="41">
        <v>0</v>
      </c>
      <c r="G139" s="41">
        <v>0</v>
      </c>
      <c r="H139" s="41">
        <f t="shared" si="7"/>
        <v>0</v>
      </c>
      <c r="I139" s="12">
        <f>H139/$D139</f>
        <v>0</v>
      </c>
      <c r="J139" s="98" t="s">
        <v>37</v>
      </c>
    </row>
    <row r="140" spans="1:10" ht="26.25" thickBot="1" x14ac:dyDescent="0.25">
      <c r="A140" s="13" t="s">
        <v>117</v>
      </c>
      <c r="B140" s="11" t="s">
        <v>0</v>
      </c>
      <c r="C140" s="11" t="s">
        <v>26</v>
      </c>
      <c r="D140" s="93">
        <v>1600</v>
      </c>
      <c r="E140" s="31" t="s">
        <v>33</v>
      </c>
      <c r="F140" s="41">
        <v>51.768000000000001</v>
      </c>
      <c r="G140" s="41">
        <v>50.4</v>
      </c>
      <c r="H140" s="41">
        <f t="shared" si="7"/>
        <v>72.250161411584401</v>
      </c>
      <c r="I140" s="12">
        <f>H140/$D140</f>
        <v>4.5156350882240251E-2</v>
      </c>
      <c r="J140" s="98" t="s">
        <v>37</v>
      </c>
    </row>
    <row r="141" spans="1:10" x14ac:dyDescent="0.2">
      <c r="A141" s="151" t="s">
        <v>118</v>
      </c>
      <c r="B141" s="1" t="s">
        <v>0</v>
      </c>
      <c r="C141" s="1" t="s">
        <v>26</v>
      </c>
      <c r="D141" s="18">
        <v>1600</v>
      </c>
      <c r="E141" s="53"/>
      <c r="F141" s="18">
        <v>0</v>
      </c>
      <c r="G141" s="18">
        <v>0</v>
      </c>
      <c r="H141" s="18">
        <f t="shared" si="7"/>
        <v>0</v>
      </c>
      <c r="I141" s="14">
        <f>H141/$D141</f>
        <v>0</v>
      </c>
      <c r="J141" s="59">
        <f>H143/$D141</f>
        <v>0.10102382164154404</v>
      </c>
    </row>
    <row r="142" spans="1:10" x14ac:dyDescent="0.2">
      <c r="A142" s="152"/>
      <c r="B142" s="4" t="s">
        <v>1</v>
      </c>
      <c r="C142" s="4" t="s">
        <v>26</v>
      </c>
      <c r="D142" s="19">
        <v>1600</v>
      </c>
      <c r="E142" s="54" t="s">
        <v>17</v>
      </c>
      <c r="F142" s="19">
        <v>113.99000000000001</v>
      </c>
      <c r="G142" s="19">
        <v>114.60000000000001</v>
      </c>
      <c r="H142" s="19">
        <f t="shared" si="7"/>
        <v>161.63811462647047</v>
      </c>
      <c r="I142" s="15">
        <f>H142/$D142</f>
        <v>0.10102382164154404</v>
      </c>
      <c r="J142" s="60">
        <f>H143/$D142</f>
        <v>0.10102382164154404</v>
      </c>
    </row>
    <row r="143" spans="1:10" ht="13.5" thickBot="1" x14ac:dyDescent="0.25">
      <c r="A143" s="153"/>
      <c r="B143" s="6" t="s">
        <v>2</v>
      </c>
      <c r="C143" s="6"/>
      <c r="D143" s="22"/>
      <c r="E143" s="32" t="s">
        <v>17</v>
      </c>
      <c r="F143" s="44">
        <v>113.99000000000001</v>
      </c>
      <c r="G143" s="44">
        <v>114.60000000000001</v>
      </c>
      <c r="H143" s="40">
        <f t="shared" si="7"/>
        <v>161.63811462647047</v>
      </c>
      <c r="I143" s="15"/>
      <c r="J143" s="49"/>
    </row>
    <row r="144" spans="1:10" x14ac:dyDescent="0.2">
      <c r="A144" s="151" t="s">
        <v>119</v>
      </c>
      <c r="B144" s="75" t="s">
        <v>0</v>
      </c>
      <c r="C144" s="75" t="s">
        <v>26</v>
      </c>
      <c r="D144" s="95">
        <v>1600</v>
      </c>
      <c r="E144" s="29"/>
      <c r="F144" s="18">
        <v>0</v>
      </c>
      <c r="G144" s="18">
        <v>0</v>
      </c>
      <c r="H144" s="18">
        <f t="shared" si="7"/>
        <v>0</v>
      </c>
      <c r="I144" s="14">
        <f>H144/$D144</f>
        <v>0</v>
      </c>
      <c r="J144" s="59">
        <f>H146/$D144</f>
        <v>5.3002602475167436E-2</v>
      </c>
    </row>
    <row r="145" spans="1:10" x14ac:dyDescent="0.2">
      <c r="A145" s="152"/>
      <c r="B145" s="76" t="s">
        <v>1</v>
      </c>
      <c r="C145" s="76" t="s">
        <v>26</v>
      </c>
      <c r="D145" s="77">
        <v>2500</v>
      </c>
      <c r="E145" s="30" t="s">
        <v>22</v>
      </c>
      <c r="F145" s="19">
        <v>78.535000000000011</v>
      </c>
      <c r="G145" s="19">
        <v>32</v>
      </c>
      <c r="H145" s="19">
        <f t="shared" si="7"/>
        <v>84.8041639602679</v>
      </c>
      <c r="I145" s="15">
        <f>H145/$D145</f>
        <v>3.3921665584107162E-2</v>
      </c>
      <c r="J145" s="60">
        <f>H146/$D145</f>
        <v>3.3921665584107162E-2</v>
      </c>
    </row>
    <row r="146" spans="1:10" ht="13.5" thickBot="1" x14ac:dyDescent="0.25">
      <c r="A146" s="152"/>
      <c r="B146" s="76" t="s">
        <v>2</v>
      </c>
      <c r="C146" s="76"/>
      <c r="D146" s="77"/>
      <c r="E146" s="30" t="s">
        <v>22</v>
      </c>
      <c r="F146" s="40">
        <v>78.535000000000011</v>
      </c>
      <c r="G146" s="40">
        <v>32</v>
      </c>
      <c r="H146" s="40">
        <f t="shared" si="7"/>
        <v>84.8041639602679</v>
      </c>
      <c r="I146" s="15"/>
      <c r="J146" s="49"/>
    </row>
    <row r="147" spans="1:10" x14ac:dyDescent="0.2">
      <c r="A147" s="151" t="s">
        <v>120</v>
      </c>
      <c r="B147" s="75" t="s">
        <v>0</v>
      </c>
      <c r="C147" s="75" t="s">
        <v>26</v>
      </c>
      <c r="D147" s="95">
        <v>2500</v>
      </c>
      <c r="E147" s="29" t="s">
        <v>57</v>
      </c>
      <c r="F147" s="18">
        <v>335.61599999999999</v>
      </c>
      <c r="G147" s="18">
        <v>282.40000000000003</v>
      </c>
      <c r="H147" s="18">
        <f t="shared" si="7"/>
        <v>438.62040474195913</v>
      </c>
      <c r="I147" s="14">
        <f>H147/$D147</f>
        <v>0.17544816189678367</v>
      </c>
      <c r="J147" s="59">
        <f>H149/$D147</f>
        <v>0.17544816189678367</v>
      </c>
    </row>
    <row r="148" spans="1:10" x14ac:dyDescent="0.2">
      <c r="A148" s="152"/>
      <c r="B148" s="76" t="s">
        <v>1</v>
      </c>
      <c r="C148" s="76" t="s">
        <v>26</v>
      </c>
      <c r="D148" s="77">
        <v>4000</v>
      </c>
      <c r="E148" s="30"/>
      <c r="F148" s="19">
        <v>0</v>
      </c>
      <c r="G148" s="19">
        <v>0</v>
      </c>
      <c r="H148" s="19">
        <f t="shared" si="7"/>
        <v>0</v>
      </c>
      <c r="I148" s="15">
        <f>H148/$D148</f>
        <v>0</v>
      </c>
      <c r="J148" s="60">
        <f>H149/$D148</f>
        <v>0.10965510118548978</v>
      </c>
    </row>
    <row r="149" spans="1:10" ht="13.5" thickBot="1" x14ac:dyDescent="0.25">
      <c r="A149" s="152"/>
      <c r="B149" s="76" t="s">
        <v>2</v>
      </c>
      <c r="C149" s="76"/>
      <c r="D149" s="77"/>
      <c r="E149" s="30" t="s">
        <v>57</v>
      </c>
      <c r="F149" s="40">
        <v>335.61599999999999</v>
      </c>
      <c r="G149" s="40">
        <v>282.40000000000003</v>
      </c>
      <c r="H149" s="40">
        <f>SQRT(F149^2+G149^2)</f>
        <v>438.62040474195913</v>
      </c>
      <c r="I149" s="15"/>
      <c r="J149" s="49"/>
    </row>
    <row r="150" spans="1:10" x14ac:dyDescent="0.2">
      <c r="A150" s="154" t="s">
        <v>268</v>
      </c>
      <c r="B150" s="1" t="s">
        <v>0</v>
      </c>
      <c r="C150" s="1" t="s">
        <v>29</v>
      </c>
      <c r="D150" s="18">
        <v>10000</v>
      </c>
      <c r="E150" s="53" t="s">
        <v>17</v>
      </c>
      <c r="F150" s="18">
        <v>1584</v>
      </c>
      <c r="G150" s="18">
        <v>1161.6000000000001</v>
      </c>
      <c r="H150" s="18">
        <f t="shared" ref="H150:H171" si="8">SQRT(F150^2+G150^2)</f>
        <v>1964.2735451051619</v>
      </c>
      <c r="I150" s="14">
        <f>H150/$D150</f>
        <v>0.19642735451051618</v>
      </c>
      <c r="J150" s="59">
        <f>H152/$D150</f>
        <v>0.52018719707428396</v>
      </c>
    </row>
    <row r="151" spans="1:10" x14ac:dyDescent="0.2">
      <c r="A151" s="155"/>
      <c r="B151" s="4" t="s">
        <v>1</v>
      </c>
      <c r="C151" s="4" t="s">
        <v>29</v>
      </c>
      <c r="D151" s="19">
        <v>10000</v>
      </c>
      <c r="E151" s="54" t="s">
        <v>17</v>
      </c>
      <c r="F151" s="19">
        <v>2640</v>
      </c>
      <c r="G151" s="19">
        <v>1874.4</v>
      </c>
      <c r="H151" s="19">
        <f t="shared" si="8"/>
        <v>3237.7423245218265</v>
      </c>
      <c r="I151" s="15">
        <f>H151/$D151</f>
        <v>0.32377423245218268</v>
      </c>
      <c r="J151" s="60">
        <f>H152/$D151</f>
        <v>0.52018719707428396</v>
      </c>
    </row>
    <row r="152" spans="1:10" ht="13.5" thickBot="1" x14ac:dyDescent="0.25">
      <c r="A152" s="156"/>
      <c r="B152" s="6" t="s">
        <v>2</v>
      </c>
      <c r="C152" s="6"/>
      <c r="D152" s="22"/>
      <c r="E152" s="32" t="s">
        <v>17</v>
      </c>
      <c r="F152" s="44">
        <v>4224</v>
      </c>
      <c r="G152" s="44">
        <v>3036</v>
      </c>
      <c r="H152" s="44">
        <f t="shared" si="8"/>
        <v>5201.8719707428399</v>
      </c>
      <c r="I152" s="23"/>
      <c r="J152" s="49"/>
    </row>
    <row r="153" spans="1:10" x14ac:dyDescent="0.2">
      <c r="A153" s="154" t="s">
        <v>269</v>
      </c>
      <c r="B153" s="1" t="s">
        <v>0</v>
      </c>
      <c r="C153" s="1" t="s">
        <v>29</v>
      </c>
      <c r="D153" s="18">
        <v>10000</v>
      </c>
      <c r="E153" s="53" t="s">
        <v>19</v>
      </c>
      <c r="F153" s="18">
        <v>265.28999999999996</v>
      </c>
      <c r="G153" s="18">
        <v>113</v>
      </c>
      <c r="H153" s="18">
        <f t="shared" si="8"/>
        <v>288.35357480010538</v>
      </c>
      <c r="I153" s="14">
        <f>H153/$D153</f>
        <v>2.8835357480010537E-2</v>
      </c>
      <c r="J153" s="59">
        <f>H155/$D153</f>
        <v>0.30637174103001075</v>
      </c>
    </row>
    <row r="154" spans="1:10" x14ac:dyDescent="0.2">
      <c r="A154" s="155"/>
      <c r="B154" s="4" t="s">
        <v>1</v>
      </c>
      <c r="C154" s="4" t="s">
        <v>29</v>
      </c>
      <c r="D154" s="19">
        <v>10000</v>
      </c>
      <c r="E154" s="54" t="s">
        <v>128</v>
      </c>
      <c r="F154" s="19">
        <v>2208</v>
      </c>
      <c r="G154" s="19">
        <v>1948</v>
      </c>
      <c r="H154" s="19">
        <f t="shared" si="8"/>
        <v>2944.4809389771908</v>
      </c>
      <c r="I154" s="15">
        <f>H154/$D154</f>
        <v>0.29444809389771909</v>
      </c>
      <c r="J154" s="60">
        <f>H155/$D154</f>
        <v>0.30637174103001075</v>
      </c>
    </row>
    <row r="155" spans="1:10" ht="13.5" thickBot="1" x14ac:dyDescent="0.25">
      <c r="A155" s="156"/>
      <c r="B155" s="6" t="s">
        <v>2</v>
      </c>
      <c r="C155" s="6"/>
      <c r="D155" s="22"/>
      <c r="E155" s="32" t="s">
        <v>128</v>
      </c>
      <c r="F155" s="44">
        <v>2329.7759999999998</v>
      </c>
      <c r="G155" s="44">
        <v>1989.6</v>
      </c>
      <c r="H155" s="44">
        <f t="shared" si="8"/>
        <v>3063.7174103001075</v>
      </c>
      <c r="I155" s="23"/>
      <c r="J155" s="49"/>
    </row>
    <row r="156" spans="1:10" ht="13.5" thickBot="1" x14ac:dyDescent="0.25">
      <c r="A156" s="13" t="s">
        <v>99</v>
      </c>
      <c r="B156" s="11" t="s">
        <v>0</v>
      </c>
      <c r="C156" s="11" t="s">
        <v>27</v>
      </c>
      <c r="D156" s="20">
        <v>1000</v>
      </c>
      <c r="E156" s="31" t="s">
        <v>19</v>
      </c>
      <c r="F156" s="41">
        <v>147.20000000000002</v>
      </c>
      <c r="G156" s="41">
        <v>147.6</v>
      </c>
      <c r="H156" s="41">
        <f t="shared" si="8"/>
        <v>208.45527098157055</v>
      </c>
      <c r="I156" s="12">
        <f>H156/$D156</f>
        <v>0.20845527098157055</v>
      </c>
      <c r="J156" s="98" t="s">
        <v>37</v>
      </c>
    </row>
    <row r="157" spans="1:10" x14ac:dyDescent="0.2">
      <c r="A157" s="151" t="s">
        <v>100</v>
      </c>
      <c r="B157" s="1" t="s">
        <v>0</v>
      </c>
      <c r="C157" s="1" t="s">
        <v>27</v>
      </c>
      <c r="D157" s="18">
        <v>1600</v>
      </c>
      <c r="E157" s="53"/>
      <c r="F157" s="18">
        <v>0</v>
      </c>
      <c r="G157" s="18">
        <v>0</v>
      </c>
      <c r="H157" s="18">
        <f t="shared" si="8"/>
        <v>0</v>
      </c>
      <c r="I157" s="14">
        <f>H157/$D157</f>
        <v>0</v>
      </c>
      <c r="J157" s="59">
        <f>H159/$D157</f>
        <v>0.28879977925891842</v>
      </c>
    </row>
    <row r="158" spans="1:10" x14ac:dyDescent="0.2">
      <c r="A158" s="152"/>
      <c r="B158" s="4" t="s">
        <v>1</v>
      </c>
      <c r="C158" s="4" t="s">
        <v>27</v>
      </c>
      <c r="D158" s="19">
        <v>1600</v>
      </c>
      <c r="E158" s="54" t="s">
        <v>128</v>
      </c>
      <c r="F158" s="19">
        <v>378.40000000000003</v>
      </c>
      <c r="G158" s="19">
        <v>265.2</v>
      </c>
      <c r="H158" s="19">
        <f t="shared" si="8"/>
        <v>462.07964681426949</v>
      </c>
      <c r="I158" s="15">
        <f>H158/$D158</f>
        <v>0.28879977925891842</v>
      </c>
      <c r="J158" s="60">
        <f>H159/$D158</f>
        <v>0.28879977925891842</v>
      </c>
    </row>
    <row r="159" spans="1:10" ht="13.5" thickBot="1" x14ac:dyDescent="0.25">
      <c r="A159" s="153"/>
      <c r="B159" s="6" t="s">
        <v>2</v>
      </c>
      <c r="C159" s="6"/>
      <c r="D159" s="22"/>
      <c r="E159" s="32" t="s">
        <v>128</v>
      </c>
      <c r="F159" s="44">
        <v>378.40000000000003</v>
      </c>
      <c r="G159" s="44">
        <v>265.2</v>
      </c>
      <c r="H159" s="44">
        <f t="shared" si="8"/>
        <v>462.07964681426949</v>
      </c>
      <c r="I159" s="23"/>
      <c r="J159" s="49"/>
    </row>
    <row r="160" spans="1:10" x14ac:dyDescent="0.2">
      <c r="A160" s="151" t="s">
        <v>101</v>
      </c>
      <c r="B160" s="1" t="s">
        <v>0</v>
      </c>
      <c r="C160" s="1" t="s">
        <v>27</v>
      </c>
      <c r="D160" s="18">
        <v>1000</v>
      </c>
      <c r="E160" s="53"/>
      <c r="F160" s="18">
        <v>0</v>
      </c>
      <c r="G160" s="18">
        <v>0</v>
      </c>
      <c r="H160" s="18">
        <f t="shared" si="8"/>
        <v>0</v>
      </c>
      <c r="I160" s="14">
        <f>H160/$D160</f>
        <v>0</v>
      </c>
      <c r="J160" s="59">
        <f>H162/$D160</f>
        <v>0.85296838151012377</v>
      </c>
    </row>
    <row r="161" spans="1:10" x14ac:dyDescent="0.2">
      <c r="A161" s="152"/>
      <c r="B161" s="4" t="s">
        <v>1</v>
      </c>
      <c r="C161" s="4" t="s">
        <v>27</v>
      </c>
      <c r="D161" s="19">
        <v>1000</v>
      </c>
      <c r="E161" s="54" t="s">
        <v>11</v>
      </c>
      <c r="F161" s="19">
        <v>655.31600000000003</v>
      </c>
      <c r="G161" s="19">
        <v>546</v>
      </c>
      <c r="H161" s="19">
        <f t="shared" si="8"/>
        <v>852.96838151012378</v>
      </c>
      <c r="I161" s="15">
        <f>H161/$D161</f>
        <v>0.85296838151012377</v>
      </c>
      <c r="J161" s="60">
        <f>H162/$D161</f>
        <v>0.85296838151012377</v>
      </c>
    </row>
    <row r="162" spans="1:10" ht="13.5" thickBot="1" x14ac:dyDescent="0.25">
      <c r="A162" s="153"/>
      <c r="B162" s="6" t="s">
        <v>2</v>
      </c>
      <c r="C162" s="6"/>
      <c r="D162" s="22"/>
      <c r="E162" s="32" t="s">
        <v>11</v>
      </c>
      <c r="F162" s="44">
        <v>655.31600000000003</v>
      </c>
      <c r="G162" s="44">
        <v>546</v>
      </c>
      <c r="H162" s="44">
        <f t="shared" si="8"/>
        <v>852.96838151012378</v>
      </c>
      <c r="I162" s="23"/>
      <c r="J162" s="49"/>
    </row>
    <row r="163" spans="1:10" x14ac:dyDescent="0.2">
      <c r="A163" s="151" t="s">
        <v>102</v>
      </c>
      <c r="B163" s="1" t="s">
        <v>0</v>
      </c>
      <c r="C163" s="1" t="s">
        <v>26</v>
      </c>
      <c r="D163" s="18">
        <v>1600</v>
      </c>
      <c r="E163" s="53"/>
      <c r="F163" s="18">
        <v>0</v>
      </c>
      <c r="G163" s="18">
        <v>0</v>
      </c>
      <c r="H163" s="18">
        <f t="shared" si="8"/>
        <v>0</v>
      </c>
      <c r="I163" s="14">
        <f>H163/$D163</f>
        <v>0</v>
      </c>
      <c r="J163" s="59">
        <f>H165/$D163</f>
        <v>0.33812072548129907</v>
      </c>
    </row>
    <row r="164" spans="1:10" x14ac:dyDescent="0.2">
      <c r="A164" s="152"/>
      <c r="B164" s="4" t="s">
        <v>1</v>
      </c>
      <c r="C164" s="4" t="s">
        <v>26</v>
      </c>
      <c r="D164" s="19">
        <v>1600</v>
      </c>
      <c r="E164" s="54" t="s">
        <v>19</v>
      </c>
      <c r="F164" s="19">
        <v>408.40000000000003</v>
      </c>
      <c r="G164" s="19">
        <v>354.8</v>
      </c>
      <c r="H164" s="19">
        <f t="shared" si="8"/>
        <v>540.99316077007848</v>
      </c>
      <c r="I164" s="15">
        <f>H164/$D164</f>
        <v>0.33812072548129907</v>
      </c>
      <c r="J164" s="60">
        <f>H165/$D164</f>
        <v>0.33812072548129907</v>
      </c>
    </row>
    <row r="165" spans="1:10" ht="13.5" thickBot="1" x14ac:dyDescent="0.25">
      <c r="A165" s="153"/>
      <c r="B165" s="6" t="s">
        <v>2</v>
      </c>
      <c r="C165" s="6"/>
      <c r="D165" s="22"/>
      <c r="E165" s="32" t="s">
        <v>19</v>
      </c>
      <c r="F165" s="44">
        <v>408.40000000000003</v>
      </c>
      <c r="G165" s="44">
        <v>354.8</v>
      </c>
      <c r="H165" s="44">
        <f t="shared" si="8"/>
        <v>540.99316077007848</v>
      </c>
      <c r="I165" s="23"/>
      <c r="J165" s="49"/>
    </row>
    <row r="166" spans="1:10" x14ac:dyDescent="0.2">
      <c r="A166" s="154" t="s">
        <v>188</v>
      </c>
      <c r="B166" s="75" t="s">
        <v>0</v>
      </c>
      <c r="C166" s="1" t="s">
        <v>29</v>
      </c>
      <c r="D166" s="18">
        <v>10000</v>
      </c>
      <c r="E166" s="53"/>
      <c r="F166" s="18">
        <v>0</v>
      </c>
      <c r="G166" s="18">
        <v>0</v>
      </c>
      <c r="H166" s="18">
        <f t="shared" si="8"/>
        <v>0</v>
      </c>
      <c r="I166" s="14">
        <f>H166/$D166</f>
        <v>0</v>
      </c>
      <c r="J166" s="59">
        <f>H168/$D166</f>
        <v>0.30157547452642763</v>
      </c>
    </row>
    <row r="167" spans="1:10" x14ac:dyDescent="0.2">
      <c r="A167" s="155"/>
      <c r="B167" s="76" t="s">
        <v>1</v>
      </c>
      <c r="C167" s="4" t="s">
        <v>29</v>
      </c>
      <c r="D167" s="19">
        <v>10000</v>
      </c>
      <c r="E167" s="54" t="s">
        <v>24</v>
      </c>
      <c r="F167" s="19">
        <v>2863.672</v>
      </c>
      <c r="G167" s="19">
        <v>945.60000000000014</v>
      </c>
      <c r="H167" s="19">
        <f t="shared" si="8"/>
        <v>3015.7547452642766</v>
      </c>
      <c r="I167" s="15">
        <f>H167/$D167</f>
        <v>0.30157547452642763</v>
      </c>
      <c r="J167" s="60">
        <f>H168/$D167</f>
        <v>0.30157547452642763</v>
      </c>
    </row>
    <row r="168" spans="1:10" ht="13.5" thickBot="1" x14ac:dyDescent="0.25">
      <c r="A168" s="156"/>
      <c r="B168" s="80" t="s">
        <v>2</v>
      </c>
      <c r="C168" s="6"/>
      <c r="D168" s="22"/>
      <c r="E168" s="32" t="s">
        <v>24</v>
      </c>
      <c r="F168" s="44">
        <v>2863.672</v>
      </c>
      <c r="G168" s="44">
        <v>945.60000000000014</v>
      </c>
      <c r="H168" s="40">
        <f t="shared" si="8"/>
        <v>3015.7547452642766</v>
      </c>
      <c r="I168" s="15"/>
      <c r="J168" s="49"/>
    </row>
    <row r="169" spans="1:10" x14ac:dyDescent="0.2">
      <c r="A169" s="151" t="s">
        <v>121</v>
      </c>
      <c r="B169" s="1" t="s">
        <v>0</v>
      </c>
      <c r="C169" s="1" t="s">
        <v>27</v>
      </c>
      <c r="D169" s="18">
        <v>1600</v>
      </c>
      <c r="E169" s="53"/>
      <c r="F169" s="18">
        <v>0</v>
      </c>
      <c r="G169" s="18">
        <v>0</v>
      </c>
      <c r="H169" s="18">
        <f t="shared" si="8"/>
        <v>0</v>
      </c>
      <c r="I169" s="14">
        <f>H169/$D169</f>
        <v>0</v>
      </c>
      <c r="J169" s="59">
        <f>H171/$D169</f>
        <v>0.15286845039117783</v>
      </c>
    </row>
    <row r="170" spans="1:10" x14ac:dyDescent="0.2">
      <c r="A170" s="152"/>
      <c r="B170" s="4" t="s">
        <v>1</v>
      </c>
      <c r="C170" s="4" t="s">
        <v>27</v>
      </c>
      <c r="D170" s="19">
        <v>1600</v>
      </c>
      <c r="E170" s="54" t="s">
        <v>19</v>
      </c>
      <c r="F170" s="19">
        <v>203.56</v>
      </c>
      <c r="G170" s="19">
        <v>135.6</v>
      </c>
      <c r="H170" s="19">
        <f t="shared" si="8"/>
        <v>244.58952062588455</v>
      </c>
      <c r="I170" s="15">
        <f>H170/$D170</f>
        <v>0.15286845039117783</v>
      </c>
      <c r="J170" s="60">
        <f>H171/$D170</f>
        <v>0.15286845039117783</v>
      </c>
    </row>
    <row r="171" spans="1:10" ht="13.5" thickBot="1" x14ac:dyDescent="0.25">
      <c r="A171" s="182"/>
      <c r="B171" s="3" t="s">
        <v>2</v>
      </c>
      <c r="C171" s="3"/>
      <c r="D171" s="38"/>
      <c r="E171" s="61" t="s">
        <v>19</v>
      </c>
      <c r="F171" s="46">
        <v>203.56</v>
      </c>
      <c r="G171" s="46">
        <v>135.6</v>
      </c>
      <c r="H171" s="46">
        <f t="shared" si="8"/>
        <v>244.58952062588455</v>
      </c>
      <c r="I171" s="39"/>
      <c r="J171" s="100"/>
    </row>
    <row r="172" spans="1:10" ht="13.5" thickBot="1" x14ac:dyDescent="0.25">
      <c r="A172" s="187" t="s">
        <v>122</v>
      </c>
      <c r="B172" s="11" t="s">
        <v>1</v>
      </c>
      <c r="C172" s="11" t="s">
        <v>26</v>
      </c>
      <c r="D172" s="20">
        <v>2500</v>
      </c>
      <c r="E172" s="31" t="s">
        <v>84</v>
      </c>
      <c r="F172" s="20">
        <v>94.4</v>
      </c>
      <c r="G172" s="20">
        <v>94.8</v>
      </c>
      <c r="H172" s="41">
        <f t="shared" ref="H172" si="9">SQRT(F172^2+G172^2)</f>
        <v>133.78490198822885</v>
      </c>
      <c r="I172" s="12">
        <f>H172/$D172</f>
        <v>5.351396079529154E-2</v>
      </c>
      <c r="J172" s="98" t="s">
        <v>37</v>
      </c>
    </row>
    <row r="173" spans="1:10" x14ac:dyDescent="0.2">
      <c r="A173" s="151" t="s">
        <v>123</v>
      </c>
      <c r="B173" s="75" t="s">
        <v>0</v>
      </c>
      <c r="C173" s="75" t="s">
        <v>27</v>
      </c>
      <c r="D173" s="56">
        <v>1600</v>
      </c>
      <c r="E173" s="29"/>
      <c r="F173" s="18">
        <v>0</v>
      </c>
      <c r="G173" s="18">
        <v>0</v>
      </c>
      <c r="H173" s="18">
        <f t="shared" ref="H173:H181" si="10">SQRT(F173^2+G173^2)</f>
        <v>0</v>
      </c>
      <c r="I173" s="14">
        <f>H173/$D173</f>
        <v>0</v>
      </c>
      <c r="J173" s="59">
        <f>H175/$D173</f>
        <v>0.183578007942128</v>
      </c>
    </row>
    <row r="174" spans="1:10" x14ac:dyDescent="0.2">
      <c r="A174" s="152"/>
      <c r="B174" s="76" t="s">
        <v>1</v>
      </c>
      <c r="C174" s="76" t="s">
        <v>27</v>
      </c>
      <c r="D174" s="77">
        <v>2500</v>
      </c>
      <c r="E174" s="30" t="s">
        <v>126</v>
      </c>
      <c r="F174" s="19">
        <v>210.16</v>
      </c>
      <c r="G174" s="19">
        <v>205.20000000000002</v>
      </c>
      <c r="H174" s="19">
        <f t="shared" si="10"/>
        <v>293.72481270740479</v>
      </c>
      <c r="I174" s="15">
        <f>H174/$D174</f>
        <v>0.11748992508296192</v>
      </c>
      <c r="J174" s="60">
        <f>H175/$D174</f>
        <v>0.11748992508296192</v>
      </c>
    </row>
    <row r="175" spans="1:10" ht="13.5" thickBot="1" x14ac:dyDescent="0.25">
      <c r="A175" s="152"/>
      <c r="B175" s="76" t="s">
        <v>2</v>
      </c>
      <c r="C175" s="76"/>
      <c r="D175" s="77"/>
      <c r="E175" s="30" t="s">
        <v>126</v>
      </c>
      <c r="F175" s="40">
        <v>210.16</v>
      </c>
      <c r="G175" s="40">
        <v>205.20000000000002</v>
      </c>
      <c r="H175" s="40">
        <f t="shared" si="10"/>
        <v>293.72481270740479</v>
      </c>
      <c r="I175" s="15"/>
      <c r="J175" s="49"/>
    </row>
    <row r="176" spans="1:10" x14ac:dyDescent="0.2">
      <c r="A176" s="154" t="s">
        <v>189</v>
      </c>
      <c r="B176" s="1" t="s">
        <v>0</v>
      </c>
      <c r="C176" s="1" t="s">
        <v>26</v>
      </c>
      <c r="D176" s="18">
        <v>2500</v>
      </c>
      <c r="E176" s="53"/>
      <c r="F176" s="18">
        <v>0</v>
      </c>
      <c r="G176" s="18">
        <v>0</v>
      </c>
      <c r="H176" s="18">
        <f t="shared" si="10"/>
        <v>0</v>
      </c>
      <c r="I176" s="14">
        <f t="shared" ref="I176:I177" si="11">H176/$D176</f>
        <v>0</v>
      </c>
      <c r="J176" s="59" t="s">
        <v>37</v>
      </c>
    </row>
    <row r="177" spans="1:10" x14ac:dyDescent="0.2">
      <c r="A177" s="155"/>
      <c r="B177" s="4" t="s">
        <v>1</v>
      </c>
      <c r="C177" s="4" t="s">
        <v>67</v>
      </c>
      <c r="D177" s="19">
        <v>6300</v>
      </c>
      <c r="E177" s="54" t="s">
        <v>24</v>
      </c>
      <c r="F177" s="19">
        <v>805.2</v>
      </c>
      <c r="G177" s="19">
        <v>424.8</v>
      </c>
      <c r="H177" s="19">
        <f t="shared" si="10"/>
        <v>910.38567651298206</v>
      </c>
      <c r="I177" s="15">
        <f t="shared" si="11"/>
        <v>0.14450566293856859</v>
      </c>
      <c r="J177" s="60" t="s">
        <v>37</v>
      </c>
    </row>
    <row r="178" spans="1:10" ht="13.5" thickBot="1" x14ac:dyDescent="0.25">
      <c r="A178" s="156"/>
      <c r="B178" s="6"/>
      <c r="C178" s="6"/>
      <c r="D178" s="22"/>
      <c r="E178" s="32" t="s">
        <v>24</v>
      </c>
      <c r="F178" s="44">
        <v>805.2</v>
      </c>
      <c r="G178" s="44">
        <v>424.8</v>
      </c>
      <c r="H178" s="40">
        <f t="shared" si="10"/>
        <v>910.38567651298206</v>
      </c>
      <c r="I178" s="15"/>
      <c r="J178" s="49"/>
    </row>
    <row r="179" spans="1:10" ht="26.25" thickBot="1" x14ac:dyDescent="0.25">
      <c r="A179" s="13" t="s">
        <v>124</v>
      </c>
      <c r="B179" s="11" t="s">
        <v>0</v>
      </c>
      <c r="C179" s="11" t="s">
        <v>27</v>
      </c>
      <c r="D179" s="20">
        <v>1600</v>
      </c>
      <c r="E179" s="31" t="s">
        <v>30</v>
      </c>
      <c r="F179" s="41">
        <v>230.97200000000001</v>
      </c>
      <c r="G179" s="41">
        <v>158</v>
      </c>
      <c r="H179" s="41">
        <f t="shared" si="10"/>
        <v>279.84292877255268</v>
      </c>
      <c r="I179" s="12">
        <f>H179/$D179</f>
        <v>0.17490183048284544</v>
      </c>
      <c r="J179" s="98" t="s">
        <v>37</v>
      </c>
    </row>
    <row r="180" spans="1:10" x14ac:dyDescent="0.2">
      <c r="A180" s="151" t="s">
        <v>125</v>
      </c>
      <c r="B180" s="1" t="s">
        <v>0</v>
      </c>
      <c r="C180" s="1" t="s">
        <v>27</v>
      </c>
      <c r="D180" s="18">
        <v>2500</v>
      </c>
      <c r="E180" s="53"/>
      <c r="F180" s="18">
        <v>0</v>
      </c>
      <c r="G180" s="18">
        <v>0</v>
      </c>
      <c r="H180" s="18">
        <f t="shared" si="10"/>
        <v>0</v>
      </c>
      <c r="I180" s="14">
        <f>H180/$D180</f>
        <v>0</v>
      </c>
      <c r="J180" s="59">
        <f>H182/$D180</f>
        <v>0.15208325942009529</v>
      </c>
    </row>
    <row r="181" spans="1:10" x14ac:dyDescent="0.2">
      <c r="A181" s="152"/>
      <c r="B181" s="4" t="s">
        <v>1</v>
      </c>
      <c r="C181" s="4" t="s">
        <v>26</v>
      </c>
      <c r="D181" s="19">
        <v>2500</v>
      </c>
      <c r="E181" s="54" t="s">
        <v>50</v>
      </c>
      <c r="F181" s="19">
        <v>328.16800000000001</v>
      </c>
      <c r="G181" s="19">
        <v>192</v>
      </c>
      <c r="H181" s="19">
        <f t="shared" si="10"/>
        <v>380.20814855023821</v>
      </c>
      <c r="I181" s="15">
        <f>H181/$D181</f>
        <v>0.15208325942009529</v>
      </c>
      <c r="J181" s="60">
        <f>H182/$D181</f>
        <v>0.15208325942009529</v>
      </c>
    </row>
    <row r="182" spans="1:10" ht="13.5" thickBot="1" x14ac:dyDescent="0.25">
      <c r="A182" s="153"/>
      <c r="B182" s="6" t="s">
        <v>2</v>
      </c>
      <c r="C182" s="6"/>
      <c r="D182" s="22"/>
      <c r="E182" s="32" t="s">
        <v>50</v>
      </c>
      <c r="F182" s="44">
        <v>328.16800000000001</v>
      </c>
      <c r="G182" s="44">
        <v>192</v>
      </c>
      <c r="H182" s="44">
        <f>SQRT(F182^2+G182^2)</f>
        <v>380.20814855023821</v>
      </c>
      <c r="I182" s="23"/>
      <c r="J182" s="49"/>
    </row>
    <row r="183" spans="1:10" ht="12.75" customHeight="1" x14ac:dyDescent="0.2"/>
    <row r="186" spans="1:10" ht="13.5" customHeight="1" x14ac:dyDescent="0.2"/>
    <row r="189" spans="1:10" ht="13.5" customHeight="1" x14ac:dyDescent="0.2"/>
    <row r="198" ht="13.5" customHeight="1" x14ac:dyDescent="0.2"/>
    <row r="201" ht="13.5" customHeight="1" x14ac:dyDescent="0.2"/>
    <row r="207" ht="13.5" customHeight="1" x14ac:dyDescent="0.2"/>
    <row r="211" ht="12.75" customHeight="1" x14ac:dyDescent="0.2"/>
    <row r="214" ht="13.5" customHeight="1" x14ac:dyDescent="0.2"/>
    <row r="217" ht="13.5" customHeight="1" x14ac:dyDescent="0.2"/>
    <row r="221" ht="12.75" customHeight="1" x14ac:dyDescent="0.2"/>
    <row r="225" ht="12.75" customHeight="1" x14ac:dyDescent="0.2"/>
    <row r="228" ht="27" customHeight="1" x14ac:dyDescent="0.2"/>
    <row r="231" ht="13.5" customHeight="1" x14ac:dyDescent="0.2"/>
    <row r="234" ht="13.5" customHeight="1" x14ac:dyDescent="0.2"/>
    <row r="237" ht="13.5" customHeight="1" x14ac:dyDescent="0.2"/>
    <row r="240" ht="13.5" customHeight="1" x14ac:dyDescent="0.2"/>
    <row r="243" ht="13.5" customHeight="1" x14ac:dyDescent="0.2"/>
    <row r="246" ht="13.5" customHeight="1" x14ac:dyDescent="0.2"/>
    <row r="250" ht="12.75" customHeight="1" x14ac:dyDescent="0.2"/>
    <row r="253" ht="27" customHeight="1" x14ac:dyDescent="0.2"/>
    <row r="256" ht="13.5" customHeight="1" x14ac:dyDescent="0.2"/>
    <row r="259" ht="13.5" customHeight="1" x14ac:dyDescent="0.2"/>
    <row r="265" ht="13.5" customHeight="1" x14ac:dyDescent="0.2"/>
    <row r="268" ht="13.5" customHeight="1" x14ac:dyDescent="0.2"/>
    <row r="273" ht="12.75" customHeight="1" x14ac:dyDescent="0.2"/>
    <row r="279" ht="13.5" customHeight="1" x14ac:dyDescent="0.2"/>
    <row r="285" ht="13.5" customHeight="1" x14ac:dyDescent="0.2"/>
    <row r="291" ht="13.5" customHeight="1" x14ac:dyDescent="0.2"/>
    <row r="294" ht="13.5" customHeight="1" x14ac:dyDescent="0.2"/>
    <row r="297" ht="13.5" customHeight="1" x14ac:dyDescent="0.2"/>
    <row r="301" ht="12.75" customHeight="1" x14ac:dyDescent="0.2"/>
    <row r="305" ht="12.75" customHeight="1" x14ac:dyDescent="0.2"/>
    <row r="310" ht="12.75" customHeight="1" x14ac:dyDescent="0.2"/>
    <row r="319" ht="13.5" customHeight="1" x14ac:dyDescent="0.2"/>
    <row r="322" ht="13.5" customHeight="1" x14ac:dyDescent="0.2"/>
    <row r="328" ht="13.5" customHeight="1" x14ac:dyDescent="0.2"/>
    <row r="331" ht="13.5" customHeight="1" x14ac:dyDescent="0.2"/>
    <row r="335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6">
    <mergeCell ref="A1:D1"/>
    <mergeCell ref="A2:A4"/>
    <mergeCell ref="B2:B4"/>
    <mergeCell ref="C2:C4"/>
    <mergeCell ref="D2:D4"/>
    <mergeCell ref="A125:A127"/>
    <mergeCell ref="A128:A130"/>
    <mergeCell ref="A122:A124"/>
    <mergeCell ref="A136:A138"/>
    <mergeCell ref="A132:A134"/>
    <mergeCell ref="A113:A115"/>
    <mergeCell ref="A180:A182"/>
    <mergeCell ref="A166:A168"/>
    <mergeCell ref="A169:A171"/>
    <mergeCell ref="A173:A175"/>
    <mergeCell ref="A141:A143"/>
    <mergeCell ref="A144:A146"/>
    <mergeCell ref="A147:A149"/>
    <mergeCell ref="A176:A178"/>
    <mergeCell ref="A62:A64"/>
    <mergeCell ref="A23:A25"/>
    <mergeCell ref="A26:A28"/>
    <mergeCell ref="A42:A44"/>
    <mergeCell ref="A107:A109"/>
    <mergeCell ref="A116:A118"/>
    <mergeCell ref="A119:A121"/>
    <mergeCell ref="A48:A50"/>
    <mergeCell ref="A99:A101"/>
    <mergeCell ref="A104:A106"/>
    <mergeCell ref="A110:A112"/>
    <mergeCell ref="A71:A73"/>
    <mergeCell ref="A96:A98"/>
    <mergeCell ref="A81:A83"/>
    <mergeCell ref="A36:A41"/>
    <mergeCell ref="A5:A7"/>
    <mergeCell ref="A8:A10"/>
    <mergeCell ref="A59:A61"/>
    <mergeCell ref="A17:A19"/>
    <mergeCell ref="A29:A31"/>
    <mergeCell ref="A32:A34"/>
    <mergeCell ref="A20:A22"/>
    <mergeCell ref="A52:A54"/>
    <mergeCell ref="A56:A58"/>
    <mergeCell ref="A11:A13"/>
    <mergeCell ref="A45:A47"/>
    <mergeCell ref="A14:A16"/>
    <mergeCell ref="A93:A95"/>
    <mergeCell ref="A74:A76"/>
    <mergeCell ref="A77:A79"/>
    <mergeCell ref="A65:A67"/>
    <mergeCell ref="A68:A70"/>
    <mergeCell ref="A84:A86"/>
    <mergeCell ref="A87:A89"/>
    <mergeCell ref="A90:A92"/>
    <mergeCell ref="A150:A152"/>
    <mergeCell ref="A157:A159"/>
    <mergeCell ref="A160:A162"/>
    <mergeCell ref="A153:A155"/>
    <mergeCell ref="A163:A165"/>
    <mergeCell ref="E2:E4"/>
    <mergeCell ref="E1:J1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A219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O158" sqref="O158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6" width="7.42578125" style="58" customWidth="1"/>
    <col min="7" max="7" width="7.5703125" style="58" customWidth="1"/>
    <col min="8" max="8" width="7.42578125" style="58" customWidth="1"/>
    <col min="9" max="10" width="7.140625" style="58" customWidth="1"/>
    <col min="11" max="11" width="11.7109375" style="58" customWidth="1"/>
    <col min="12" max="12" width="7.42578125" style="74" customWidth="1"/>
    <col min="13" max="13" width="7.5703125" style="74" customWidth="1"/>
    <col min="14" max="14" width="7.42578125" style="58" customWidth="1"/>
    <col min="15" max="16" width="7.140625" style="58" customWidth="1"/>
    <col min="17" max="17" width="6.4257812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6" width="7.42578125" style="58" customWidth="1"/>
    <col min="27" max="27" width="7.5703125" style="58" customWidth="1"/>
    <col min="28" max="28" width="7.42578125" style="58" customWidth="1"/>
    <col min="29" max="30" width="7.140625" style="58" customWidth="1"/>
    <col min="31" max="31" width="6.42578125" style="58" customWidth="1"/>
    <col min="32" max="32" width="6.28515625" style="58" customWidth="1"/>
    <col min="33" max="33" width="11.7109375" style="58" customWidth="1"/>
    <col min="34" max="34" width="7.42578125" style="74" customWidth="1"/>
    <col min="35" max="35" width="7.5703125" style="74" customWidth="1"/>
    <col min="36" max="36" width="7.42578125" style="58" customWidth="1"/>
    <col min="37" max="38" width="7.140625" style="58" customWidth="1"/>
    <col min="39" max="39" width="6.42578125" style="58" customWidth="1"/>
    <col min="40" max="40" width="6.28515625" style="58" customWidth="1"/>
    <col min="41" max="46" width="6.7109375" style="58" customWidth="1"/>
    <col min="47" max="47" width="11.7109375" style="58" customWidth="1"/>
    <col min="48" max="49" width="6.7109375" style="74" customWidth="1"/>
    <col min="50" max="52" width="7.28515625" style="58" customWidth="1"/>
    <col min="53" max="53" width="6.7109375" style="58" customWidth="1"/>
    <col min="54" max="54" width="5.7109375" style="58" customWidth="1"/>
    <col min="55" max="55" width="11.7109375" style="58" customWidth="1"/>
    <col min="56" max="57" width="6.7109375" style="74" customWidth="1"/>
    <col min="58" max="60" width="7.28515625" style="58" customWidth="1"/>
    <col min="61" max="61" width="6.7109375" style="58" customWidth="1"/>
    <col min="62" max="62" width="5.7109375" style="58" customWidth="1"/>
    <col min="63" max="68" width="6.7109375" style="58" customWidth="1"/>
    <col min="69" max="69" width="11.7109375" style="58" customWidth="1"/>
    <col min="70" max="71" width="6.7109375" style="74" customWidth="1"/>
    <col min="72" max="74" width="7.28515625" style="58" customWidth="1"/>
    <col min="75" max="75" width="6.7109375" style="58" customWidth="1"/>
    <col min="76" max="76" width="5.7109375" style="58" customWidth="1"/>
    <col min="77" max="77" width="11.7109375" style="58" customWidth="1"/>
    <col min="78" max="79" width="6.7109375" style="74" customWidth="1"/>
    <col min="80" max="80" width="6.7109375" style="58" customWidth="1"/>
    <col min="81" max="82" width="7.28515625" style="58" customWidth="1"/>
    <col min="83" max="83" width="6.7109375" style="58" customWidth="1"/>
    <col min="84" max="16384" width="5.7109375" style="58"/>
  </cols>
  <sheetData>
    <row r="1" spans="1:10" ht="13.5" thickBot="1" x14ac:dyDescent="0.25">
      <c r="A1" s="170" t="s">
        <v>127</v>
      </c>
      <c r="B1" s="171"/>
      <c r="C1" s="171"/>
      <c r="D1" s="171"/>
      <c r="E1" s="141" t="s">
        <v>294</v>
      </c>
      <c r="F1" s="142"/>
      <c r="G1" s="142"/>
      <c r="H1" s="142"/>
      <c r="I1" s="142"/>
      <c r="J1" s="143"/>
    </row>
    <row r="2" spans="1:10" ht="12.75" customHeight="1" x14ac:dyDescent="0.2">
      <c r="A2" s="165" t="s">
        <v>16</v>
      </c>
      <c r="B2" s="157" t="s">
        <v>10</v>
      </c>
      <c r="C2" s="157" t="s">
        <v>25</v>
      </c>
      <c r="D2" s="157" t="s">
        <v>129</v>
      </c>
      <c r="E2" s="163" t="s">
        <v>15</v>
      </c>
      <c r="F2" s="177" t="s">
        <v>14</v>
      </c>
      <c r="G2" s="177" t="s">
        <v>13</v>
      </c>
      <c r="H2" s="157" t="s">
        <v>12</v>
      </c>
      <c r="I2" s="157" t="s">
        <v>9</v>
      </c>
      <c r="J2" s="160" t="s">
        <v>150</v>
      </c>
    </row>
    <row r="3" spans="1:10" ht="12.75" customHeight="1" x14ac:dyDescent="0.2">
      <c r="A3" s="166"/>
      <c r="B3" s="158"/>
      <c r="C3" s="158"/>
      <c r="D3" s="158"/>
      <c r="E3" s="164"/>
      <c r="F3" s="178"/>
      <c r="G3" s="178"/>
      <c r="H3" s="158"/>
      <c r="I3" s="158"/>
      <c r="J3" s="161"/>
    </row>
    <row r="4" spans="1:10" ht="12.6" customHeight="1" thickBot="1" x14ac:dyDescent="0.25">
      <c r="A4" s="176"/>
      <c r="B4" s="159"/>
      <c r="C4" s="159"/>
      <c r="D4" s="159"/>
      <c r="E4" s="169"/>
      <c r="F4" s="37" t="s">
        <v>6</v>
      </c>
      <c r="G4" s="37" t="s">
        <v>7</v>
      </c>
      <c r="H4" s="135" t="s">
        <v>8</v>
      </c>
      <c r="I4" s="168"/>
      <c r="J4" s="162"/>
    </row>
    <row r="5" spans="1:10" x14ac:dyDescent="0.2">
      <c r="A5" s="154" t="s">
        <v>190</v>
      </c>
      <c r="B5" s="1" t="s">
        <v>0</v>
      </c>
      <c r="C5" s="126" t="s">
        <v>139</v>
      </c>
      <c r="D5" s="125">
        <v>25000</v>
      </c>
      <c r="E5" s="53" t="s">
        <v>31</v>
      </c>
      <c r="F5" s="56">
        <v>11132.75219726562</v>
      </c>
      <c r="G5" s="56">
        <v>4541.9201660156195</v>
      </c>
      <c r="H5" s="18">
        <f t="shared" ref="H5:H68" si="0">SQRT(F5^2+G5^2)</f>
        <v>12023.610534285524</v>
      </c>
      <c r="I5" s="26">
        <f>H5/$D5</f>
        <v>0.48094442137142096</v>
      </c>
      <c r="J5" s="59">
        <f>H7/$D5</f>
        <v>0.89295257429796049</v>
      </c>
    </row>
    <row r="6" spans="1:10" x14ac:dyDescent="0.2">
      <c r="A6" s="155"/>
      <c r="B6" s="4" t="s">
        <v>1</v>
      </c>
      <c r="C6" s="4" t="s">
        <v>139</v>
      </c>
      <c r="D6" s="19">
        <v>40000</v>
      </c>
      <c r="E6" s="54" t="s">
        <v>17</v>
      </c>
      <c r="F6" s="57">
        <v>9611.5615234375</v>
      </c>
      <c r="G6" s="57">
        <v>4013.0216064453198</v>
      </c>
      <c r="H6" s="19">
        <f t="shared" si="0"/>
        <v>10415.6832388769</v>
      </c>
      <c r="I6" s="27">
        <f>H6/$D6</f>
        <v>0.26039208097192251</v>
      </c>
      <c r="J6" s="60">
        <f>H7/$D6</f>
        <v>0.55809535893622531</v>
      </c>
    </row>
    <row r="7" spans="1:10" ht="13.5" thickBot="1" x14ac:dyDescent="0.25">
      <c r="A7" s="156"/>
      <c r="B7" s="6" t="s">
        <v>2</v>
      </c>
      <c r="C7" s="6"/>
      <c r="D7" s="22"/>
      <c r="E7" s="32" t="s">
        <v>31</v>
      </c>
      <c r="F7" s="44">
        <v>20628.543701171882</v>
      </c>
      <c r="G7" s="44">
        <v>8533.2216796874891</v>
      </c>
      <c r="H7" s="44">
        <f t="shared" si="0"/>
        <v>22323.814357449013</v>
      </c>
      <c r="I7" s="28"/>
      <c r="J7" s="49"/>
    </row>
    <row r="8" spans="1:10" x14ac:dyDescent="0.2">
      <c r="A8" s="174" t="s">
        <v>191</v>
      </c>
      <c r="B8" s="25" t="s">
        <v>0</v>
      </c>
      <c r="C8" s="25" t="s">
        <v>26</v>
      </c>
      <c r="D8" s="33">
        <v>2500</v>
      </c>
      <c r="E8" s="53" t="s">
        <v>30</v>
      </c>
      <c r="F8" s="18">
        <v>356.8</v>
      </c>
      <c r="G8" s="18">
        <v>260.8</v>
      </c>
      <c r="H8" s="18">
        <f t="shared" si="0"/>
        <v>441.95348171498773</v>
      </c>
      <c r="I8" s="26">
        <f>H8/$D8</f>
        <v>0.1767813926859951</v>
      </c>
      <c r="J8" s="59">
        <f>H10/$D8</f>
        <v>0.30165831774854146</v>
      </c>
    </row>
    <row r="9" spans="1:10" x14ac:dyDescent="0.2">
      <c r="A9" s="174"/>
      <c r="B9" s="4" t="s">
        <v>1</v>
      </c>
      <c r="C9" s="4" t="s">
        <v>26</v>
      </c>
      <c r="D9" s="19">
        <v>2500</v>
      </c>
      <c r="E9" s="54" t="s">
        <v>19</v>
      </c>
      <c r="F9" s="19">
        <v>272.28800000000001</v>
      </c>
      <c r="G9" s="19">
        <v>200.8</v>
      </c>
      <c r="H9" s="19">
        <f t="shared" si="0"/>
        <v>338.32143731073262</v>
      </c>
      <c r="I9" s="27">
        <f>H9/$D9</f>
        <v>0.13532857492429304</v>
      </c>
      <c r="J9" s="60">
        <f>H10/$D9</f>
        <v>0.30165831774854146</v>
      </c>
    </row>
    <row r="10" spans="1:10" ht="13.5" thickBot="1" x14ac:dyDescent="0.25">
      <c r="A10" s="175"/>
      <c r="B10" s="6" t="s">
        <v>2</v>
      </c>
      <c r="C10" s="6"/>
      <c r="D10" s="22"/>
      <c r="E10" s="32" t="s">
        <v>48</v>
      </c>
      <c r="F10" s="44">
        <v>618.68799999999999</v>
      </c>
      <c r="G10" s="44">
        <v>431.23200000000003</v>
      </c>
      <c r="H10" s="44">
        <f t="shared" si="0"/>
        <v>754.14579437135365</v>
      </c>
      <c r="I10" s="28"/>
      <c r="J10" s="49"/>
    </row>
    <row r="11" spans="1:10" x14ac:dyDescent="0.2">
      <c r="A11" s="173" t="s">
        <v>192</v>
      </c>
      <c r="B11" s="1" t="s">
        <v>0</v>
      </c>
      <c r="C11" s="1" t="s">
        <v>28</v>
      </c>
      <c r="D11" s="18">
        <v>10000</v>
      </c>
      <c r="E11" s="53" t="s">
        <v>130</v>
      </c>
      <c r="F11" s="18">
        <v>484.57600000000002</v>
      </c>
      <c r="G11" s="18">
        <v>140</v>
      </c>
      <c r="H11" s="18">
        <f t="shared" si="0"/>
        <v>504.39458737777909</v>
      </c>
      <c r="I11" s="26">
        <f>H11/$D11</f>
        <v>5.0439458737777908E-2</v>
      </c>
      <c r="J11" s="59">
        <f>H13/$D11</f>
        <v>0.14026908226462451</v>
      </c>
    </row>
    <row r="12" spans="1:10" x14ac:dyDescent="0.2">
      <c r="A12" s="174"/>
      <c r="B12" s="4" t="s">
        <v>1</v>
      </c>
      <c r="C12" s="4" t="s">
        <v>28</v>
      </c>
      <c r="D12" s="19">
        <v>10000</v>
      </c>
      <c r="E12" s="54" t="s">
        <v>84</v>
      </c>
      <c r="F12" s="19">
        <v>780</v>
      </c>
      <c r="G12" s="19">
        <v>548</v>
      </c>
      <c r="H12" s="19">
        <f t="shared" si="0"/>
        <v>953.25967081378201</v>
      </c>
      <c r="I12" s="27">
        <f>H12/$D12</f>
        <v>9.5325967081378207E-2</v>
      </c>
      <c r="J12" s="60">
        <f>H13/$D12</f>
        <v>0.14026908226462451</v>
      </c>
    </row>
    <row r="13" spans="1:10" ht="13.5" thickBot="1" x14ac:dyDescent="0.25">
      <c r="A13" s="175"/>
      <c r="B13" s="6" t="s">
        <v>2</v>
      </c>
      <c r="C13" s="6"/>
      <c r="D13" s="22"/>
      <c r="E13" s="32" t="s">
        <v>84</v>
      </c>
      <c r="F13" s="44">
        <v>1196.5439999999999</v>
      </c>
      <c r="G13" s="44">
        <v>732</v>
      </c>
      <c r="H13" s="44">
        <f t="shared" si="0"/>
        <v>1402.6908226462451</v>
      </c>
      <c r="I13" s="28"/>
      <c r="J13" s="49"/>
    </row>
    <row r="14" spans="1:10" x14ac:dyDescent="0.2">
      <c r="A14" s="154" t="s">
        <v>193</v>
      </c>
      <c r="B14" s="1" t="s">
        <v>0</v>
      </c>
      <c r="C14" s="2" t="s">
        <v>141</v>
      </c>
      <c r="D14" s="18">
        <v>40000</v>
      </c>
      <c r="E14" s="53" t="s">
        <v>51</v>
      </c>
      <c r="F14" s="56">
        <v>7286.4000000000005</v>
      </c>
      <c r="G14" s="56">
        <v>1883.2</v>
      </c>
      <c r="H14" s="18">
        <f t="shared" si="0"/>
        <v>7525.8266788439932</v>
      </c>
      <c r="I14" s="26">
        <f>H14/$D14</f>
        <v>0.18814566697109983</v>
      </c>
      <c r="J14" s="59">
        <f>H16/$D14</f>
        <v>0.41879494934872363</v>
      </c>
    </row>
    <row r="15" spans="1:10" x14ac:dyDescent="0.2">
      <c r="A15" s="155"/>
      <c r="B15" s="4" t="s">
        <v>1</v>
      </c>
      <c r="C15" s="5" t="s">
        <v>141</v>
      </c>
      <c r="D15" s="19">
        <v>40000</v>
      </c>
      <c r="E15" s="54" t="s">
        <v>57</v>
      </c>
      <c r="F15" s="57">
        <v>8940.8000000000011</v>
      </c>
      <c r="G15" s="57">
        <v>2411.2000000000003</v>
      </c>
      <c r="H15" s="19">
        <f t="shared" si="0"/>
        <v>9260.2262434564745</v>
      </c>
      <c r="I15" s="27">
        <f>H15/$D15</f>
        <v>0.23150565608641185</v>
      </c>
      <c r="J15" s="60">
        <f>H16/$D15</f>
        <v>0.41879494934872363</v>
      </c>
    </row>
    <row r="16" spans="1:10" ht="13.5" thickBot="1" x14ac:dyDescent="0.25">
      <c r="A16" s="156"/>
      <c r="B16" s="6" t="s">
        <v>2</v>
      </c>
      <c r="C16" s="7"/>
      <c r="D16" s="22"/>
      <c r="E16" s="32" t="s">
        <v>51</v>
      </c>
      <c r="F16" s="44">
        <v>16192</v>
      </c>
      <c r="G16" s="44">
        <v>4294.4000000000005</v>
      </c>
      <c r="H16" s="44">
        <f t="shared" si="0"/>
        <v>16751.797973948946</v>
      </c>
      <c r="I16" s="28"/>
      <c r="J16" s="49"/>
    </row>
    <row r="17" spans="1:10" x14ac:dyDescent="0.2">
      <c r="A17" s="174" t="s">
        <v>194</v>
      </c>
      <c r="B17" s="25" t="s">
        <v>0</v>
      </c>
      <c r="C17" s="25" t="s">
        <v>26</v>
      </c>
      <c r="D17" s="33">
        <v>6300</v>
      </c>
      <c r="E17" s="53" t="s">
        <v>36</v>
      </c>
      <c r="F17" s="18">
        <v>1353.184</v>
      </c>
      <c r="G17" s="18">
        <v>640.80000000000007</v>
      </c>
      <c r="H17" s="18">
        <f t="shared" si="0"/>
        <v>1497.2413225181838</v>
      </c>
      <c r="I17" s="26">
        <f>H17/$D17</f>
        <v>0.23765735278066411</v>
      </c>
      <c r="J17" s="59">
        <f>H19/$D17</f>
        <v>0.28859812335081547</v>
      </c>
    </row>
    <row r="18" spans="1:10" x14ac:dyDescent="0.2">
      <c r="A18" s="174"/>
      <c r="B18" s="4" t="s">
        <v>1</v>
      </c>
      <c r="C18" s="4" t="s">
        <v>26</v>
      </c>
      <c r="D18" s="19">
        <v>6300</v>
      </c>
      <c r="E18" s="54" t="s">
        <v>130</v>
      </c>
      <c r="F18" s="19">
        <v>384</v>
      </c>
      <c r="G18" s="19">
        <v>261.60000000000002</v>
      </c>
      <c r="H18" s="19">
        <f t="shared" si="0"/>
        <v>464.64024793381816</v>
      </c>
      <c r="I18" s="27">
        <f>H18/$D18</f>
        <v>7.3752420306955266E-2</v>
      </c>
      <c r="J18" s="60">
        <f>H19/$D18</f>
        <v>0.28859812335081547</v>
      </c>
    </row>
    <row r="19" spans="1:10" ht="13.5" thickBot="1" x14ac:dyDescent="0.25">
      <c r="A19" s="175"/>
      <c r="B19" s="6" t="s">
        <v>2</v>
      </c>
      <c r="C19" s="6"/>
      <c r="D19" s="22"/>
      <c r="E19" s="32" t="s">
        <v>36</v>
      </c>
      <c r="F19" s="44">
        <v>1609.9839999999999</v>
      </c>
      <c r="G19" s="44">
        <v>844.80000000000007</v>
      </c>
      <c r="H19" s="44">
        <f t="shared" si="0"/>
        <v>1818.1681771101373</v>
      </c>
      <c r="I19" s="28"/>
      <c r="J19" s="49"/>
    </row>
    <row r="20" spans="1:10" x14ac:dyDescent="0.2">
      <c r="A20" s="173" t="s">
        <v>195</v>
      </c>
      <c r="B20" s="1" t="s">
        <v>0</v>
      </c>
      <c r="C20" s="1" t="s">
        <v>29</v>
      </c>
      <c r="D20" s="18">
        <v>25000</v>
      </c>
      <c r="E20" s="64" t="s">
        <v>24</v>
      </c>
      <c r="F20" s="65">
        <v>2004.5440000000001</v>
      </c>
      <c r="G20" s="65">
        <v>1110</v>
      </c>
      <c r="H20" s="18">
        <f t="shared" si="0"/>
        <v>2291.352580450246</v>
      </c>
      <c r="I20" s="26">
        <f>H20/$D20</f>
        <v>9.1654103218009847E-2</v>
      </c>
      <c r="J20" s="59">
        <f>H22/$D20</f>
        <v>0.16004230919675708</v>
      </c>
    </row>
    <row r="21" spans="1:10" x14ac:dyDescent="0.2">
      <c r="A21" s="174"/>
      <c r="B21" s="4" t="s">
        <v>1</v>
      </c>
      <c r="C21" s="4" t="s">
        <v>29</v>
      </c>
      <c r="D21" s="19">
        <v>25000</v>
      </c>
      <c r="E21" s="66" t="s">
        <v>11</v>
      </c>
      <c r="F21" s="67">
        <v>1404</v>
      </c>
      <c r="G21" s="67">
        <v>1164</v>
      </c>
      <c r="H21" s="19">
        <f t="shared" si="0"/>
        <v>1823.763142516045</v>
      </c>
      <c r="I21" s="27">
        <f>H21/$D21</f>
        <v>7.2950525700641797E-2</v>
      </c>
      <c r="J21" s="60">
        <f>H22/$D21</f>
        <v>0.16004230919675708</v>
      </c>
    </row>
    <row r="22" spans="1:10" ht="13.5" thickBot="1" x14ac:dyDescent="0.25">
      <c r="A22" s="175"/>
      <c r="B22" s="6" t="s">
        <v>2</v>
      </c>
      <c r="C22" s="6"/>
      <c r="D22" s="22"/>
      <c r="E22" s="68" t="s">
        <v>22</v>
      </c>
      <c r="F22" s="48">
        <v>3279.5119999999997</v>
      </c>
      <c r="G22" s="48">
        <v>2292</v>
      </c>
      <c r="H22" s="44">
        <f t="shared" si="0"/>
        <v>4001.0577299189272</v>
      </c>
      <c r="I22" s="28"/>
      <c r="J22" s="49"/>
    </row>
    <row r="23" spans="1:10" x14ac:dyDescent="0.2">
      <c r="A23" s="173" t="s">
        <v>196</v>
      </c>
      <c r="B23" s="2" t="s">
        <v>0</v>
      </c>
      <c r="C23" s="2" t="s">
        <v>29</v>
      </c>
      <c r="D23" s="65">
        <v>16000</v>
      </c>
      <c r="E23" s="53" t="s">
        <v>23</v>
      </c>
      <c r="F23" s="18">
        <v>1095.5999999999999</v>
      </c>
      <c r="G23" s="18">
        <v>922.2</v>
      </c>
      <c r="H23" s="18">
        <f t="shared" si="0"/>
        <v>1432.0587278460334</v>
      </c>
      <c r="I23" s="26">
        <f>H23/$D23</f>
        <v>8.9503670490377094E-2</v>
      </c>
      <c r="J23" s="59">
        <f>H25/$D23</f>
        <v>0.1440019531117547</v>
      </c>
    </row>
    <row r="24" spans="1:10" x14ac:dyDescent="0.2">
      <c r="A24" s="174"/>
      <c r="B24" s="5" t="s">
        <v>1</v>
      </c>
      <c r="C24" s="5" t="s">
        <v>29</v>
      </c>
      <c r="D24" s="67">
        <v>10000</v>
      </c>
      <c r="E24" s="54" t="s">
        <v>51</v>
      </c>
      <c r="F24" s="19">
        <v>1850.4</v>
      </c>
      <c r="G24" s="19">
        <v>1372.8000000000002</v>
      </c>
      <c r="H24" s="19">
        <f t="shared" si="0"/>
        <v>2304.0312497880755</v>
      </c>
      <c r="I24" s="27">
        <f>H24/$D24</f>
        <v>0.23040312497880755</v>
      </c>
      <c r="J24" s="60">
        <f>H25/$D24</f>
        <v>0.23040312497880755</v>
      </c>
    </row>
    <row r="25" spans="1:10" ht="13.5" thickBot="1" x14ac:dyDescent="0.25">
      <c r="A25" s="174"/>
      <c r="B25" s="5" t="s">
        <v>2</v>
      </c>
      <c r="C25" s="69"/>
      <c r="D25" s="70"/>
      <c r="E25" s="32" t="s">
        <v>51</v>
      </c>
      <c r="F25" s="44">
        <v>1850.4</v>
      </c>
      <c r="G25" s="44">
        <v>1372.8000000000002</v>
      </c>
      <c r="H25" s="44">
        <f t="shared" si="0"/>
        <v>2304.0312497880755</v>
      </c>
      <c r="I25" s="28"/>
      <c r="J25" s="49"/>
    </row>
    <row r="26" spans="1:10" x14ac:dyDescent="0.2">
      <c r="A26" s="179" t="s">
        <v>197</v>
      </c>
      <c r="B26" s="1" t="s">
        <v>0</v>
      </c>
      <c r="C26" s="1" t="s">
        <v>26</v>
      </c>
      <c r="D26" s="18">
        <v>6300</v>
      </c>
      <c r="E26" s="53" t="s">
        <v>17</v>
      </c>
      <c r="F26" s="18">
        <v>325.01</v>
      </c>
      <c r="G26" s="18">
        <v>216</v>
      </c>
      <c r="H26" s="18">
        <f t="shared" si="0"/>
        <v>390.2403107061084</v>
      </c>
      <c r="I26" s="26">
        <f>H26/$D26</f>
        <v>6.1942906461287049E-2</v>
      </c>
      <c r="J26" s="59">
        <f>H28/$D26</f>
        <v>0.19995051315830648</v>
      </c>
    </row>
    <row r="27" spans="1:10" x14ac:dyDescent="0.2">
      <c r="A27" s="180"/>
      <c r="B27" s="4" t="s">
        <v>1</v>
      </c>
      <c r="C27" s="4" t="s">
        <v>26</v>
      </c>
      <c r="D27" s="19">
        <v>6300</v>
      </c>
      <c r="E27" s="54" t="s">
        <v>17</v>
      </c>
      <c r="F27" s="19">
        <v>683.2</v>
      </c>
      <c r="G27" s="19">
        <v>539.20000000000005</v>
      </c>
      <c r="H27" s="19">
        <f t="shared" si="0"/>
        <v>870.3441158530344</v>
      </c>
      <c r="I27" s="27">
        <f>H27/$D27</f>
        <v>0.13814985965921181</v>
      </c>
      <c r="J27" s="60">
        <f>H28/$D27</f>
        <v>0.19995051315830648</v>
      </c>
    </row>
    <row r="28" spans="1:10" ht="13.5" thickBot="1" x14ac:dyDescent="0.25">
      <c r="A28" s="180"/>
      <c r="B28" s="3" t="s">
        <v>2</v>
      </c>
      <c r="C28" s="3"/>
      <c r="D28" s="38"/>
      <c r="E28" s="61" t="s">
        <v>17</v>
      </c>
      <c r="F28" s="46">
        <v>1008.21</v>
      </c>
      <c r="G28" s="46">
        <v>755.2</v>
      </c>
      <c r="H28" s="44">
        <f t="shared" si="0"/>
        <v>1259.6882328973309</v>
      </c>
      <c r="I28" s="28"/>
      <c r="J28" s="49"/>
    </row>
    <row r="29" spans="1:10" x14ac:dyDescent="0.2">
      <c r="A29" s="151" t="s">
        <v>198</v>
      </c>
      <c r="B29" s="2" t="s">
        <v>0</v>
      </c>
      <c r="C29" s="1" t="s">
        <v>26</v>
      </c>
      <c r="D29" s="18">
        <v>6300</v>
      </c>
      <c r="E29" s="53" t="s">
        <v>134</v>
      </c>
      <c r="F29" s="18">
        <v>985.6</v>
      </c>
      <c r="G29" s="18">
        <v>344</v>
      </c>
      <c r="H29" s="18">
        <f t="shared" si="0"/>
        <v>1043.9077353866098</v>
      </c>
      <c r="I29" s="26">
        <f>H29/$D29</f>
        <v>0.16569964053755712</v>
      </c>
      <c r="J29" s="59">
        <f>H31/$D29</f>
        <v>0.32397399495624846</v>
      </c>
    </row>
    <row r="30" spans="1:10" x14ac:dyDescent="0.2">
      <c r="A30" s="152"/>
      <c r="B30" s="5" t="s">
        <v>1</v>
      </c>
      <c r="C30" s="114" t="s">
        <v>27</v>
      </c>
      <c r="D30" s="111">
        <v>6300</v>
      </c>
      <c r="E30" s="54" t="s">
        <v>22</v>
      </c>
      <c r="F30" s="19">
        <v>997.2</v>
      </c>
      <c r="G30" s="19">
        <v>292.8</v>
      </c>
      <c r="H30" s="19">
        <f t="shared" si="0"/>
        <v>1039.2976859398852</v>
      </c>
      <c r="I30" s="27">
        <f>H30/$D30</f>
        <v>0.16496788665712464</v>
      </c>
      <c r="J30" s="60">
        <f>H31/$D30</f>
        <v>0.32397399495624846</v>
      </c>
    </row>
    <row r="31" spans="1:10" ht="13.5" thickBot="1" x14ac:dyDescent="0.25">
      <c r="A31" s="153"/>
      <c r="B31" s="6" t="s">
        <v>2</v>
      </c>
      <c r="C31" s="6"/>
      <c r="D31" s="22"/>
      <c r="E31" s="32" t="s">
        <v>134</v>
      </c>
      <c r="F31" s="44">
        <v>1948</v>
      </c>
      <c r="G31" s="44">
        <v>609.20000000000005</v>
      </c>
      <c r="H31" s="44">
        <f t="shared" si="0"/>
        <v>2041.0361682243654</v>
      </c>
      <c r="I31" s="28"/>
      <c r="J31" s="49"/>
    </row>
    <row r="32" spans="1:10" x14ac:dyDescent="0.2">
      <c r="A32" s="180" t="s">
        <v>86</v>
      </c>
      <c r="B32" s="25" t="s">
        <v>0</v>
      </c>
      <c r="C32" s="25" t="s">
        <v>27</v>
      </c>
      <c r="D32" s="33">
        <v>2500</v>
      </c>
      <c r="E32" s="62" t="s">
        <v>134</v>
      </c>
      <c r="F32" s="33">
        <v>277.88</v>
      </c>
      <c r="G32" s="33">
        <v>165.7</v>
      </c>
      <c r="H32" s="18">
        <f t="shared" si="0"/>
        <v>323.53328175011609</v>
      </c>
      <c r="I32" s="26">
        <f>H32/$D32</f>
        <v>0.12941331270004644</v>
      </c>
      <c r="J32" s="59">
        <f>H34/$D32</f>
        <v>0.22499188749819404</v>
      </c>
    </row>
    <row r="33" spans="1:10" x14ac:dyDescent="0.2">
      <c r="A33" s="180"/>
      <c r="B33" s="4" t="s">
        <v>1</v>
      </c>
      <c r="C33" s="4" t="s">
        <v>26</v>
      </c>
      <c r="D33" s="19">
        <v>2500</v>
      </c>
      <c r="E33" s="54" t="s">
        <v>48</v>
      </c>
      <c r="F33" s="19">
        <v>182.04000000000002</v>
      </c>
      <c r="G33" s="19">
        <v>173.4</v>
      </c>
      <c r="H33" s="19">
        <f t="shared" si="0"/>
        <v>251.40827671339704</v>
      </c>
      <c r="I33" s="27">
        <f>H33/$D33</f>
        <v>0.10056331068535881</v>
      </c>
      <c r="J33" s="60">
        <f>H34/$D33</f>
        <v>0.22499188749819404</v>
      </c>
    </row>
    <row r="34" spans="1:10" ht="13.5" thickBot="1" x14ac:dyDescent="0.25">
      <c r="A34" s="181"/>
      <c r="B34" s="6" t="s">
        <v>2</v>
      </c>
      <c r="C34" s="6"/>
      <c r="D34" s="22"/>
      <c r="E34" s="32" t="s">
        <v>23</v>
      </c>
      <c r="F34" s="44">
        <v>439.94</v>
      </c>
      <c r="G34" s="44">
        <v>350.48</v>
      </c>
      <c r="H34" s="44">
        <f t="shared" si="0"/>
        <v>562.47971874548512</v>
      </c>
      <c r="I34" s="28"/>
      <c r="J34" s="49"/>
    </row>
    <row r="35" spans="1:10" x14ac:dyDescent="0.2">
      <c r="A35" s="173" t="s">
        <v>199</v>
      </c>
      <c r="B35" s="1" t="s">
        <v>0</v>
      </c>
      <c r="C35" s="1" t="s">
        <v>29</v>
      </c>
      <c r="D35" s="18">
        <v>10000</v>
      </c>
      <c r="E35" s="53" t="s">
        <v>34</v>
      </c>
      <c r="F35" s="18">
        <v>950.4</v>
      </c>
      <c r="G35" s="18">
        <v>435.6</v>
      </c>
      <c r="H35" s="18">
        <f t="shared" si="0"/>
        <v>1045.4699995695717</v>
      </c>
      <c r="I35" s="26">
        <f>H35/$D35</f>
        <v>0.10454699995695717</v>
      </c>
      <c r="J35" s="59">
        <f>H37/$D35</f>
        <v>0.14706600966912781</v>
      </c>
    </row>
    <row r="36" spans="1:10" x14ac:dyDescent="0.2">
      <c r="A36" s="174"/>
      <c r="B36" s="4" t="s">
        <v>1</v>
      </c>
      <c r="C36" s="4" t="s">
        <v>29</v>
      </c>
      <c r="D36" s="19">
        <v>10000</v>
      </c>
      <c r="E36" s="54" t="s">
        <v>30</v>
      </c>
      <c r="F36" s="19">
        <v>356.40000000000003</v>
      </c>
      <c r="G36" s="19">
        <v>277.2</v>
      </c>
      <c r="H36" s="19">
        <f t="shared" si="0"/>
        <v>451.50946833925866</v>
      </c>
      <c r="I36" s="27">
        <f>H36/$D36</f>
        <v>4.5150946833925863E-2</v>
      </c>
      <c r="J36" s="60">
        <f>H37/$D36</f>
        <v>0.14706600966912781</v>
      </c>
    </row>
    <row r="37" spans="1:10" ht="13.5" thickBot="1" x14ac:dyDescent="0.25">
      <c r="A37" s="175"/>
      <c r="B37" s="6" t="s">
        <v>2</v>
      </c>
      <c r="C37" s="6"/>
      <c r="D37" s="22"/>
      <c r="E37" s="32" t="s">
        <v>34</v>
      </c>
      <c r="F37" s="44">
        <v>1293.5999999999999</v>
      </c>
      <c r="G37" s="44">
        <v>699.6</v>
      </c>
      <c r="H37" s="44">
        <f t="shared" si="0"/>
        <v>1470.6600966912781</v>
      </c>
      <c r="I37" s="28"/>
      <c r="J37" s="49"/>
    </row>
    <row r="38" spans="1:10" x14ac:dyDescent="0.2">
      <c r="A38" s="173" t="s">
        <v>200</v>
      </c>
      <c r="B38" s="2" t="s">
        <v>0</v>
      </c>
      <c r="C38" s="2" t="s">
        <v>29</v>
      </c>
      <c r="D38" s="65">
        <v>10000</v>
      </c>
      <c r="E38" s="108" t="s">
        <v>22</v>
      </c>
      <c r="F38" s="109">
        <v>1561.08</v>
      </c>
      <c r="G38" s="109">
        <v>413.40000000000003</v>
      </c>
      <c r="H38" s="109">
        <f t="shared" si="0"/>
        <v>1614.8901901987019</v>
      </c>
      <c r="I38" s="26">
        <f>H38/$D38</f>
        <v>0.1614890190198702</v>
      </c>
      <c r="J38" s="59">
        <f>H40/$D38</f>
        <v>0.20244520894306189</v>
      </c>
    </row>
    <row r="39" spans="1:10" x14ac:dyDescent="0.2">
      <c r="A39" s="174"/>
      <c r="B39" s="5" t="s">
        <v>1</v>
      </c>
      <c r="C39" s="5" t="s">
        <v>67</v>
      </c>
      <c r="D39" s="67">
        <v>6300</v>
      </c>
      <c r="E39" s="110" t="s">
        <v>34</v>
      </c>
      <c r="F39" s="111">
        <v>862.8</v>
      </c>
      <c r="G39" s="111">
        <v>426</v>
      </c>
      <c r="H39" s="111">
        <f t="shared" si="0"/>
        <v>962.23689390918696</v>
      </c>
      <c r="I39" s="27">
        <f>H39/$D39</f>
        <v>0.15273601490622016</v>
      </c>
      <c r="J39" s="60">
        <f>H40/$D39</f>
        <v>0.32134160149692365</v>
      </c>
    </row>
    <row r="40" spans="1:10" ht="13.5" thickBot="1" x14ac:dyDescent="0.25">
      <c r="A40" s="174"/>
      <c r="B40" s="5" t="s">
        <v>2</v>
      </c>
      <c r="C40" s="69"/>
      <c r="D40" s="70"/>
      <c r="E40" s="110" t="s">
        <v>22</v>
      </c>
      <c r="F40" s="129">
        <v>1930.6799999999998</v>
      </c>
      <c r="G40" s="129">
        <v>609</v>
      </c>
      <c r="H40" s="113">
        <f t="shared" si="0"/>
        <v>2024.452089430619</v>
      </c>
      <c r="I40" s="28"/>
      <c r="J40" s="49"/>
    </row>
    <row r="41" spans="1:10" x14ac:dyDescent="0.2">
      <c r="A41" s="173" t="s">
        <v>201</v>
      </c>
      <c r="B41" s="1" t="s">
        <v>0</v>
      </c>
      <c r="C41" s="1" t="s">
        <v>29</v>
      </c>
      <c r="D41" s="18">
        <v>10000</v>
      </c>
      <c r="E41" s="108" t="s">
        <v>22</v>
      </c>
      <c r="F41" s="109">
        <v>2238</v>
      </c>
      <c r="G41" s="109">
        <v>1195.95</v>
      </c>
      <c r="H41" s="109">
        <f t="shared" si="0"/>
        <v>2537.5067295477265</v>
      </c>
      <c r="I41" s="26">
        <f>H41/$D41</f>
        <v>0.25375067295477266</v>
      </c>
      <c r="J41" s="59">
        <f>H43/$D41</f>
        <v>0.40063012121531749</v>
      </c>
    </row>
    <row r="42" spans="1:10" x14ac:dyDescent="0.2">
      <c r="A42" s="174"/>
      <c r="B42" s="4" t="s">
        <v>1</v>
      </c>
      <c r="C42" s="4" t="s">
        <v>29</v>
      </c>
      <c r="D42" s="19">
        <v>10000</v>
      </c>
      <c r="E42" s="110" t="s">
        <v>11</v>
      </c>
      <c r="F42" s="111">
        <v>1344</v>
      </c>
      <c r="G42" s="111">
        <v>632</v>
      </c>
      <c r="H42" s="111">
        <f t="shared" si="0"/>
        <v>1485.1801237560378</v>
      </c>
      <c r="I42" s="27">
        <f>H42/$D42</f>
        <v>0.14851801237560378</v>
      </c>
      <c r="J42" s="60">
        <f>H43/$D42</f>
        <v>0.40063012121531749</v>
      </c>
    </row>
    <row r="43" spans="1:10" ht="13.5" thickBot="1" x14ac:dyDescent="0.25">
      <c r="A43" s="175"/>
      <c r="B43" s="6" t="s">
        <v>2</v>
      </c>
      <c r="C43" s="6"/>
      <c r="D43" s="22"/>
      <c r="E43" s="110" t="s">
        <v>22</v>
      </c>
      <c r="F43" s="129">
        <v>3566</v>
      </c>
      <c r="G43" s="129">
        <v>1825.95</v>
      </c>
      <c r="H43" s="113">
        <f t="shared" si="0"/>
        <v>4006.3012121531751</v>
      </c>
      <c r="I43" s="28"/>
      <c r="J43" s="49"/>
    </row>
    <row r="44" spans="1:10" x14ac:dyDescent="0.2">
      <c r="A44" s="179" t="s">
        <v>148</v>
      </c>
      <c r="B44" s="1" t="s">
        <v>0</v>
      </c>
      <c r="C44" s="1" t="s">
        <v>26</v>
      </c>
      <c r="D44" s="109">
        <v>2500</v>
      </c>
      <c r="E44" s="53" t="s">
        <v>30</v>
      </c>
      <c r="F44" s="18">
        <v>278.8</v>
      </c>
      <c r="G44" s="18">
        <v>160</v>
      </c>
      <c r="H44" s="18">
        <f t="shared" si="0"/>
        <v>321.44896951149184</v>
      </c>
      <c r="I44" s="26">
        <f>H44/$D44</f>
        <v>0.12857958780459675</v>
      </c>
      <c r="J44" s="59">
        <f>H46/$D44</f>
        <v>0.22996102626314746</v>
      </c>
    </row>
    <row r="45" spans="1:10" x14ac:dyDescent="0.2">
      <c r="A45" s="180"/>
      <c r="B45" s="4" t="s">
        <v>1</v>
      </c>
      <c r="C45" s="4" t="s">
        <v>26</v>
      </c>
      <c r="D45" s="111">
        <v>2500</v>
      </c>
      <c r="E45" s="54" t="s">
        <v>34</v>
      </c>
      <c r="F45" s="19">
        <v>224</v>
      </c>
      <c r="G45" s="19">
        <v>130</v>
      </c>
      <c r="H45" s="19">
        <f t="shared" si="0"/>
        <v>258.99034731047408</v>
      </c>
      <c r="I45" s="27">
        <f>H45/$D45</f>
        <v>0.10359613892418963</v>
      </c>
      <c r="J45" s="60">
        <f>H46/$D45</f>
        <v>0.22996102626314746</v>
      </c>
    </row>
    <row r="46" spans="1:10" ht="13.5" thickBot="1" x14ac:dyDescent="0.25">
      <c r="A46" s="181"/>
      <c r="B46" s="6" t="s">
        <v>2</v>
      </c>
      <c r="C46" s="6"/>
      <c r="D46" s="22"/>
      <c r="E46" s="32" t="s">
        <v>34</v>
      </c>
      <c r="F46" s="44">
        <v>496.4</v>
      </c>
      <c r="G46" s="44">
        <v>290</v>
      </c>
      <c r="H46" s="44">
        <f t="shared" si="0"/>
        <v>574.90256565786865</v>
      </c>
      <c r="I46" s="28"/>
      <c r="J46" s="49"/>
    </row>
    <row r="47" spans="1:10" ht="13.5" thickBot="1" x14ac:dyDescent="0.25">
      <c r="A47" s="13" t="s">
        <v>88</v>
      </c>
      <c r="B47" s="11" t="s">
        <v>0</v>
      </c>
      <c r="C47" s="11" t="s">
        <v>26</v>
      </c>
      <c r="D47" s="20">
        <v>1600</v>
      </c>
      <c r="E47" s="31" t="s">
        <v>21</v>
      </c>
      <c r="F47" s="41">
        <v>326.40000000000003</v>
      </c>
      <c r="G47" s="41">
        <v>244</v>
      </c>
      <c r="H47" s="41">
        <f t="shared" si="0"/>
        <v>407.52050255171213</v>
      </c>
      <c r="I47" s="12">
        <f t="shared" ref="I47" si="1">H47/$D47</f>
        <v>0.25470031409482008</v>
      </c>
      <c r="J47" s="98" t="s">
        <v>37</v>
      </c>
    </row>
    <row r="48" spans="1:10" x14ac:dyDescent="0.2">
      <c r="A48" s="179" t="s">
        <v>202</v>
      </c>
      <c r="B48" s="2" t="s">
        <v>0</v>
      </c>
      <c r="C48" s="1" t="s">
        <v>26</v>
      </c>
      <c r="D48" s="65">
        <v>2500</v>
      </c>
      <c r="E48" s="53" t="s">
        <v>22</v>
      </c>
      <c r="F48" s="18">
        <v>627.20000000000005</v>
      </c>
      <c r="G48" s="18">
        <v>174.4</v>
      </c>
      <c r="H48" s="18">
        <f t="shared" si="0"/>
        <v>650.99554529965872</v>
      </c>
      <c r="I48" s="26">
        <f>H48/$D48</f>
        <v>0.26039821811986347</v>
      </c>
      <c r="J48" s="59">
        <f>H50/$D48</f>
        <v>0.32304788499539816</v>
      </c>
    </row>
    <row r="49" spans="1:10" x14ac:dyDescent="0.2">
      <c r="A49" s="180"/>
      <c r="B49" s="5" t="s">
        <v>1</v>
      </c>
      <c r="C49" s="4" t="s">
        <v>26</v>
      </c>
      <c r="D49" s="67">
        <v>2500</v>
      </c>
      <c r="E49" s="54" t="s">
        <v>11</v>
      </c>
      <c r="F49" s="19">
        <v>166.4</v>
      </c>
      <c r="G49" s="19">
        <v>35.200000000000003</v>
      </c>
      <c r="H49" s="19">
        <f t="shared" si="0"/>
        <v>170.0823330037544</v>
      </c>
      <c r="I49" s="27">
        <f>H49/$D49</f>
        <v>6.8032933201501763E-2</v>
      </c>
      <c r="J49" s="60">
        <f>H50/$D49</f>
        <v>0.32304788499539816</v>
      </c>
    </row>
    <row r="50" spans="1:10" ht="13.5" thickBot="1" x14ac:dyDescent="0.25">
      <c r="A50" s="180"/>
      <c r="B50" s="5" t="s">
        <v>2</v>
      </c>
      <c r="C50" s="69"/>
      <c r="D50" s="70"/>
      <c r="E50" s="54" t="s">
        <v>22</v>
      </c>
      <c r="F50" s="40">
        <v>780.80000000000007</v>
      </c>
      <c r="G50" s="40">
        <v>206.4</v>
      </c>
      <c r="H50" s="44">
        <f t="shared" si="0"/>
        <v>807.61971248849545</v>
      </c>
      <c r="I50" s="28"/>
      <c r="J50" s="49"/>
    </row>
    <row r="51" spans="1:10" ht="26.25" thickBot="1" x14ac:dyDescent="0.25">
      <c r="A51" s="13" t="s">
        <v>143</v>
      </c>
      <c r="B51" s="11" t="s">
        <v>0</v>
      </c>
      <c r="C51" s="11" t="s">
        <v>85</v>
      </c>
      <c r="D51" s="20">
        <v>250</v>
      </c>
      <c r="E51" s="31" t="s">
        <v>3</v>
      </c>
      <c r="F51" s="41">
        <v>8</v>
      </c>
      <c r="G51" s="41">
        <v>0.56000000000000005</v>
      </c>
      <c r="H51" s="41">
        <f t="shared" si="0"/>
        <v>8.0195760486449661</v>
      </c>
      <c r="I51" s="12">
        <f>H51/$D51</f>
        <v>3.2078304194579861E-2</v>
      </c>
      <c r="J51" s="98" t="s">
        <v>37</v>
      </c>
    </row>
    <row r="52" spans="1:10" x14ac:dyDescent="0.2">
      <c r="A52" s="173" t="s">
        <v>203</v>
      </c>
      <c r="B52" s="1" t="s">
        <v>0</v>
      </c>
      <c r="C52" s="1" t="s">
        <v>29</v>
      </c>
      <c r="D52" s="18">
        <v>10000</v>
      </c>
      <c r="E52" s="53" t="s">
        <v>35</v>
      </c>
      <c r="F52" s="18">
        <v>561.40000000000009</v>
      </c>
      <c r="G52" s="18">
        <v>105</v>
      </c>
      <c r="H52" s="18">
        <f t="shared" si="0"/>
        <v>571.13480020044312</v>
      </c>
      <c r="I52" s="26">
        <f>H52/$D52</f>
        <v>5.7113480020044315E-2</v>
      </c>
      <c r="J52" s="59">
        <f>H54/$D52</f>
        <v>0.27878459067889683</v>
      </c>
    </row>
    <row r="53" spans="1:10" x14ac:dyDescent="0.2">
      <c r="A53" s="174"/>
      <c r="B53" s="4" t="s">
        <v>1</v>
      </c>
      <c r="C53" s="4" t="s">
        <v>29</v>
      </c>
      <c r="D53" s="19">
        <v>10000</v>
      </c>
      <c r="E53" s="54" t="s">
        <v>20</v>
      </c>
      <c r="F53" s="19">
        <v>1985.0000000000002</v>
      </c>
      <c r="G53" s="19">
        <v>1043</v>
      </c>
      <c r="H53" s="19">
        <f t="shared" si="0"/>
        <v>2242.3367276125146</v>
      </c>
      <c r="I53" s="27">
        <f>H53/$D53</f>
        <v>0.22423367276125145</v>
      </c>
      <c r="J53" s="60">
        <f>H54/$D53</f>
        <v>0.27878459067889683</v>
      </c>
    </row>
    <row r="54" spans="1:10" ht="13.5" thickBot="1" x14ac:dyDescent="0.25">
      <c r="A54" s="175"/>
      <c r="B54" s="6" t="s">
        <v>2</v>
      </c>
      <c r="C54" s="6"/>
      <c r="D54" s="22"/>
      <c r="E54" s="32" t="s">
        <v>20</v>
      </c>
      <c r="F54" s="44">
        <v>2535.6000000000004</v>
      </c>
      <c r="G54" s="44">
        <v>1158.8</v>
      </c>
      <c r="H54" s="44">
        <f t="shared" si="0"/>
        <v>2787.845906788968</v>
      </c>
      <c r="I54" s="28"/>
      <c r="J54" s="49"/>
    </row>
    <row r="55" spans="1:10" x14ac:dyDescent="0.2">
      <c r="A55" s="173" t="s">
        <v>204</v>
      </c>
      <c r="B55" s="1" t="s">
        <v>0</v>
      </c>
      <c r="C55" s="1" t="s">
        <v>29</v>
      </c>
      <c r="D55" s="18">
        <v>40000</v>
      </c>
      <c r="E55" s="53" t="s">
        <v>134</v>
      </c>
      <c r="F55" s="18">
        <v>2552</v>
      </c>
      <c r="G55" s="18">
        <v>-264</v>
      </c>
      <c r="H55" s="18">
        <f t="shared" si="0"/>
        <v>2565.6188337319322</v>
      </c>
      <c r="I55" s="26">
        <f>H55/$D55</f>
        <v>6.4140470843298311E-2</v>
      </c>
      <c r="J55" s="59">
        <f>H57/$D55</f>
        <v>0.12987455485967989</v>
      </c>
    </row>
    <row r="56" spans="1:10" x14ac:dyDescent="0.2">
      <c r="A56" s="174"/>
      <c r="B56" s="4" t="s">
        <v>1</v>
      </c>
      <c r="C56" s="4" t="s">
        <v>29</v>
      </c>
      <c r="D56" s="19">
        <v>40000</v>
      </c>
      <c r="E56" s="54" t="s">
        <v>134</v>
      </c>
      <c r="F56" s="19">
        <v>2640</v>
      </c>
      <c r="G56" s="19">
        <v>440</v>
      </c>
      <c r="H56" s="19">
        <f t="shared" si="0"/>
        <v>2676.4155133312165</v>
      </c>
      <c r="I56" s="27">
        <f>H56/$D56</f>
        <v>6.6910387833280419E-2</v>
      </c>
      <c r="J56" s="60">
        <f>H57/$D56</f>
        <v>0.12987455485967989</v>
      </c>
    </row>
    <row r="57" spans="1:10" ht="13.5" thickBot="1" x14ac:dyDescent="0.25">
      <c r="A57" s="175"/>
      <c r="B57" s="6" t="s">
        <v>2</v>
      </c>
      <c r="C57" s="6"/>
      <c r="D57" s="22"/>
      <c r="E57" s="32" t="s">
        <v>134</v>
      </c>
      <c r="F57" s="44">
        <v>5192</v>
      </c>
      <c r="G57" s="44">
        <v>176</v>
      </c>
      <c r="H57" s="44">
        <f t="shared" si="0"/>
        <v>5194.9821943871957</v>
      </c>
      <c r="I57" s="28"/>
      <c r="J57" s="49"/>
    </row>
    <row r="58" spans="1:10" x14ac:dyDescent="0.2">
      <c r="A58" s="179" t="s">
        <v>205</v>
      </c>
      <c r="B58" s="1" t="s">
        <v>0</v>
      </c>
      <c r="C58" s="1" t="s">
        <v>26</v>
      </c>
      <c r="D58" s="18">
        <v>1600</v>
      </c>
      <c r="E58" s="53"/>
      <c r="F58" s="18">
        <v>0</v>
      </c>
      <c r="G58" s="18">
        <v>0</v>
      </c>
      <c r="H58" s="18">
        <f t="shared" si="0"/>
        <v>0</v>
      </c>
      <c r="I58" s="26">
        <f>H58/$D58</f>
        <v>0</v>
      </c>
      <c r="J58" s="59">
        <f>H60/$D58</f>
        <v>0.29672303584319165</v>
      </c>
    </row>
    <row r="59" spans="1:10" x14ac:dyDescent="0.2">
      <c r="A59" s="180"/>
      <c r="B59" s="4" t="s">
        <v>1</v>
      </c>
      <c r="C59" s="4" t="s">
        <v>26</v>
      </c>
      <c r="D59" s="19">
        <v>1600</v>
      </c>
      <c r="E59" s="54" t="s">
        <v>34</v>
      </c>
      <c r="F59" s="19">
        <v>410.56000000000006</v>
      </c>
      <c r="G59" s="19">
        <v>238.4</v>
      </c>
      <c r="H59" s="19">
        <f t="shared" si="0"/>
        <v>474.75685734910667</v>
      </c>
      <c r="I59" s="27">
        <f>H59/$D59</f>
        <v>0.29672303584319165</v>
      </c>
      <c r="J59" s="60">
        <f>H60/$D59</f>
        <v>0.29672303584319165</v>
      </c>
    </row>
    <row r="60" spans="1:10" ht="13.5" thickBot="1" x14ac:dyDescent="0.25">
      <c r="A60" s="181"/>
      <c r="B60" s="6" t="s">
        <v>2</v>
      </c>
      <c r="C60" s="6"/>
      <c r="D60" s="22"/>
      <c r="E60" s="32" t="s">
        <v>34</v>
      </c>
      <c r="F60" s="44">
        <v>410.56000000000006</v>
      </c>
      <c r="G60" s="44">
        <v>238.4</v>
      </c>
      <c r="H60" s="44">
        <f t="shared" si="0"/>
        <v>474.75685734910667</v>
      </c>
      <c r="I60" s="28"/>
      <c r="J60" s="49"/>
    </row>
    <row r="61" spans="1:10" x14ac:dyDescent="0.2">
      <c r="A61" s="151" t="s">
        <v>40</v>
      </c>
      <c r="B61" s="1" t="s">
        <v>0</v>
      </c>
      <c r="C61" s="1" t="s">
        <v>26</v>
      </c>
      <c r="D61" s="65">
        <v>2500</v>
      </c>
      <c r="E61" s="53" t="s">
        <v>31</v>
      </c>
      <c r="F61" s="18">
        <v>395.33600000000001</v>
      </c>
      <c r="G61" s="18">
        <v>168.8</v>
      </c>
      <c r="H61" s="18">
        <f t="shared" si="0"/>
        <v>429.86508685400355</v>
      </c>
      <c r="I61" s="26">
        <f>H61/$D61</f>
        <v>0.17194603474160142</v>
      </c>
      <c r="J61" s="59">
        <f>H63/$D61</f>
        <v>0.34181987324226776</v>
      </c>
    </row>
    <row r="62" spans="1:10" x14ac:dyDescent="0.2">
      <c r="A62" s="152"/>
      <c r="B62" s="4" t="s">
        <v>1</v>
      </c>
      <c r="C62" s="4" t="s">
        <v>26</v>
      </c>
      <c r="D62" s="67">
        <v>2500</v>
      </c>
      <c r="E62" s="54" t="s">
        <v>23</v>
      </c>
      <c r="F62" s="19">
        <v>454.40000000000003</v>
      </c>
      <c r="G62" s="19">
        <v>260</v>
      </c>
      <c r="H62" s="19">
        <f t="shared" si="0"/>
        <v>523.52589238737755</v>
      </c>
      <c r="I62" s="27">
        <f>H62/$D62</f>
        <v>0.20941035695495103</v>
      </c>
      <c r="J62" s="60">
        <f>H63/$D62</f>
        <v>0.34181987324226776</v>
      </c>
    </row>
    <row r="63" spans="1:10" ht="13.5" thickBot="1" x14ac:dyDescent="0.25">
      <c r="A63" s="153"/>
      <c r="B63" s="6" t="s">
        <v>2</v>
      </c>
      <c r="C63" s="6"/>
      <c r="D63" s="22"/>
      <c r="E63" s="32" t="s">
        <v>128</v>
      </c>
      <c r="F63" s="44">
        <v>759.33600000000001</v>
      </c>
      <c r="G63" s="44">
        <v>392</v>
      </c>
      <c r="H63" s="44">
        <f t="shared" si="0"/>
        <v>854.54968310566937</v>
      </c>
      <c r="I63" s="28"/>
      <c r="J63" s="49"/>
    </row>
    <row r="64" spans="1:10" x14ac:dyDescent="0.2">
      <c r="A64" s="151" t="s">
        <v>41</v>
      </c>
      <c r="B64" s="1" t="s">
        <v>0</v>
      </c>
      <c r="C64" s="1" t="s">
        <v>26</v>
      </c>
      <c r="D64" s="65">
        <v>6300</v>
      </c>
      <c r="E64" s="53" t="s">
        <v>18</v>
      </c>
      <c r="F64" s="18">
        <v>2102.8000000000002</v>
      </c>
      <c r="G64" s="18">
        <v>652.4</v>
      </c>
      <c r="H64" s="18">
        <f t="shared" si="0"/>
        <v>2201.6797223937911</v>
      </c>
      <c r="I64" s="26">
        <f>H64/$D64</f>
        <v>0.34947297180853826</v>
      </c>
      <c r="J64" s="59">
        <f>H66/$D64</f>
        <v>0.34947297180853826</v>
      </c>
    </row>
    <row r="65" spans="1:10" x14ac:dyDescent="0.2">
      <c r="A65" s="152"/>
      <c r="B65" s="4" t="s">
        <v>1</v>
      </c>
      <c r="C65" s="4" t="s">
        <v>26</v>
      </c>
      <c r="D65" s="67">
        <v>6300</v>
      </c>
      <c r="E65" s="54"/>
      <c r="F65" s="19">
        <v>0</v>
      </c>
      <c r="G65" s="19">
        <v>0</v>
      </c>
      <c r="H65" s="19">
        <f t="shared" si="0"/>
        <v>0</v>
      </c>
      <c r="I65" s="27">
        <f>H65/$D65</f>
        <v>0</v>
      </c>
      <c r="J65" s="60">
        <f>H66/$D65</f>
        <v>0.34947297180853826</v>
      </c>
    </row>
    <row r="66" spans="1:10" ht="13.5" thickBot="1" x14ac:dyDescent="0.25">
      <c r="A66" s="153"/>
      <c r="B66" s="6" t="s">
        <v>2</v>
      </c>
      <c r="C66" s="6"/>
      <c r="D66" s="22"/>
      <c r="E66" s="32" t="s">
        <v>18</v>
      </c>
      <c r="F66" s="44">
        <v>2102.8000000000002</v>
      </c>
      <c r="G66" s="44">
        <v>652.4</v>
      </c>
      <c r="H66" s="44">
        <f t="shared" si="0"/>
        <v>2201.6797223937911</v>
      </c>
      <c r="I66" s="28"/>
      <c r="J66" s="49"/>
    </row>
    <row r="67" spans="1:10" x14ac:dyDescent="0.2">
      <c r="A67" s="151" t="s">
        <v>42</v>
      </c>
      <c r="B67" s="1" t="s">
        <v>0</v>
      </c>
      <c r="C67" s="1" t="s">
        <v>27</v>
      </c>
      <c r="D67" s="18">
        <v>2500</v>
      </c>
      <c r="E67" s="53" t="s">
        <v>20</v>
      </c>
      <c r="F67" s="18">
        <v>259.2</v>
      </c>
      <c r="G67" s="18">
        <v>196.20000000000002</v>
      </c>
      <c r="H67" s="18">
        <f t="shared" si="0"/>
        <v>325.08318935312548</v>
      </c>
      <c r="I67" s="26">
        <f>H67/$D67</f>
        <v>0.1300332757412502</v>
      </c>
      <c r="J67" s="59">
        <f>H69/$D67</f>
        <v>0.2911470831040559</v>
      </c>
    </row>
    <row r="68" spans="1:10" x14ac:dyDescent="0.2">
      <c r="A68" s="152"/>
      <c r="B68" s="4" t="s">
        <v>1</v>
      </c>
      <c r="C68" s="4" t="s">
        <v>26</v>
      </c>
      <c r="D68" s="19">
        <v>2500</v>
      </c>
      <c r="E68" s="54" t="s">
        <v>20</v>
      </c>
      <c r="F68" s="19">
        <v>360</v>
      </c>
      <c r="G68" s="19">
        <v>186.4</v>
      </c>
      <c r="H68" s="19">
        <f t="shared" si="0"/>
        <v>405.39481989783735</v>
      </c>
      <c r="I68" s="27">
        <f>H68/$D68</f>
        <v>0.16215792795913495</v>
      </c>
      <c r="J68" s="60">
        <f>H69/$D68</f>
        <v>0.2911470831040559</v>
      </c>
    </row>
    <row r="69" spans="1:10" ht="13.5" thickBot="1" x14ac:dyDescent="0.25">
      <c r="A69" s="153"/>
      <c r="B69" s="6" t="s">
        <v>2</v>
      </c>
      <c r="C69" s="6"/>
      <c r="D69" s="22"/>
      <c r="E69" s="32" t="s">
        <v>20</v>
      </c>
      <c r="F69" s="44">
        <v>619.20000000000005</v>
      </c>
      <c r="G69" s="44">
        <v>382.6</v>
      </c>
      <c r="H69" s="44">
        <f t="shared" ref="H69:H88" si="2">SQRT(F69^2+G69^2)</f>
        <v>727.86770776013975</v>
      </c>
      <c r="I69" s="28"/>
      <c r="J69" s="49"/>
    </row>
    <row r="70" spans="1:10" x14ac:dyDescent="0.2">
      <c r="A70" s="173" t="s">
        <v>206</v>
      </c>
      <c r="B70" s="1" t="s">
        <v>0</v>
      </c>
      <c r="C70" s="1" t="s">
        <v>29</v>
      </c>
      <c r="D70" s="18">
        <v>10000</v>
      </c>
      <c r="E70" s="53" t="s">
        <v>295</v>
      </c>
      <c r="F70" s="18">
        <v>1702.8</v>
      </c>
      <c r="G70" s="18">
        <v>1381.6000000000001</v>
      </c>
      <c r="H70" s="18">
        <f t="shared" si="2"/>
        <v>2192.7941991897005</v>
      </c>
      <c r="I70" s="26">
        <f>H70/$D70</f>
        <v>0.21927941991897004</v>
      </c>
      <c r="J70" s="59">
        <f>H72/$D70</f>
        <v>0.65103943966552436</v>
      </c>
    </row>
    <row r="71" spans="1:10" x14ac:dyDescent="0.2">
      <c r="A71" s="174"/>
      <c r="B71" s="4" t="s">
        <v>1</v>
      </c>
      <c r="C71" s="4" t="s">
        <v>29</v>
      </c>
      <c r="D71" s="19">
        <v>10000</v>
      </c>
      <c r="E71" s="54" t="s">
        <v>133</v>
      </c>
      <c r="F71" s="19">
        <v>4281.2</v>
      </c>
      <c r="G71" s="19">
        <v>2860</v>
      </c>
      <c r="H71" s="19">
        <f t="shared" si="2"/>
        <v>5148.6185953127269</v>
      </c>
      <c r="I71" s="27">
        <f>H71/$D71</f>
        <v>0.51486185953127273</v>
      </c>
      <c r="J71" s="60">
        <f>H72/$D71</f>
        <v>0.65103943966552436</v>
      </c>
    </row>
    <row r="72" spans="1:10" ht="13.5" thickBot="1" x14ac:dyDescent="0.25">
      <c r="A72" s="175"/>
      <c r="B72" s="6" t="s">
        <v>2</v>
      </c>
      <c r="C72" s="6"/>
      <c r="D72" s="22"/>
      <c r="E72" s="32" t="s">
        <v>132</v>
      </c>
      <c r="F72" s="44">
        <v>5482.4</v>
      </c>
      <c r="G72" s="44">
        <v>3511.2000000000003</v>
      </c>
      <c r="H72" s="44">
        <f t="shared" si="2"/>
        <v>6510.3943966552433</v>
      </c>
      <c r="I72" s="28"/>
      <c r="J72" s="49"/>
    </row>
    <row r="73" spans="1:10" x14ac:dyDescent="0.2">
      <c r="A73" s="173" t="s">
        <v>207</v>
      </c>
      <c r="B73" s="1" t="s">
        <v>0</v>
      </c>
      <c r="C73" s="1" t="s">
        <v>26</v>
      </c>
      <c r="D73" s="18">
        <v>2500</v>
      </c>
      <c r="E73" s="53"/>
      <c r="F73" s="18">
        <v>0</v>
      </c>
      <c r="G73" s="18">
        <v>0</v>
      </c>
      <c r="H73" s="18">
        <f t="shared" si="2"/>
        <v>0</v>
      </c>
      <c r="I73" s="26">
        <f>H73/$D73</f>
        <v>0</v>
      </c>
      <c r="J73" s="59">
        <f>H75/$D73</f>
        <v>0.53111951197447083</v>
      </c>
    </row>
    <row r="74" spans="1:10" x14ac:dyDescent="0.2">
      <c r="A74" s="174"/>
      <c r="B74" s="4" t="s">
        <v>1</v>
      </c>
      <c r="C74" s="114" t="s">
        <v>67</v>
      </c>
      <c r="D74" s="111">
        <v>6300</v>
      </c>
      <c r="E74" s="54" t="s">
        <v>50</v>
      </c>
      <c r="F74" s="19">
        <v>1195.2</v>
      </c>
      <c r="G74" s="19">
        <v>578.4</v>
      </c>
      <c r="H74" s="19">
        <f t="shared" si="2"/>
        <v>1327.798779936177</v>
      </c>
      <c r="I74" s="27">
        <f>H74/$D74</f>
        <v>0.21076171110098046</v>
      </c>
      <c r="J74" s="60">
        <f>H75/$D74</f>
        <v>0.21076171110098046</v>
      </c>
    </row>
    <row r="75" spans="1:10" ht="13.5" thickBot="1" x14ac:dyDescent="0.25">
      <c r="A75" s="175"/>
      <c r="B75" s="6" t="s">
        <v>2</v>
      </c>
      <c r="C75" s="6"/>
      <c r="D75" s="22"/>
      <c r="E75" s="32" t="s">
        <v>50</v>
      </c>
      <c r="F75" s="44">
        <v>1195.2</v>
      </c>
      <c r="G75" s="44">
        <v>578.4</v>
      </c>
      <c r="H75" s="44">
        <f t="shared" si="2"/>
        <v>1327.798779936177</v>
      </c>
      <c r="I75" s="28"/>
      <c r="J75" s="49"/>
    </row>
    <row r="76" spans="1:10" ht="13.5" thickBot="1" x14ac:dyDescent="0.25">
      <c r="A76" s="13" t="s">
        <v>43</v>
      </c>
      <c r="B76" s="11" t="s">
        <v>0</v>
      </c>
      <c r="C76" s="11" t="s">
        <v>26</v>
      </c>
      <c r="D76" s="20">
        <v>2500</v>
      </c>
      <c r="E76" s="31" t="s">
        <v>30</v>
      </c>
      <c r="F76" s="41">
        <v>565.15200000000004</v>
      </c>
      <c r="G76" s="107">
        <v>260</v>
      </c>
      <c r="H76" s="41">
        <f t="shared" si="2"/>
        <v>622.09065505278249</v>
      </c>
      <c r="I76" s="12">
        <f>H76/$D76</f>
        <v>0.248836262021113</v>
      </c>
      <c r="J76" s="98" t="s">
        <v>37</v>
      </c>
    </row>
    <row r="77" spans="1:10" x14ac:dyDescent="0.2">
      <c r="A77" s="151" t="s">
        <v>208</v>
      </c>
      <c r="B77" s="1" t="s">
        <v>0</v>
      </c>
      <c r="C77" s="1" t="s">
        <v>26</v>
      </c>
      <c r="D77" s="18">
        <v>1600</v>
      </c>
      <c r="E77" s="53" t="s">
        <v>24</v>
      </c>
      <c r="F77" s="18">
        <v>227.54400000000001</v>
      </c>
      <c r="G77" s="18">
        <v>163.80000000000001</v>
      </c>
      <c r="H77" s="18">
        <f t="shared" si="2"/>
        <v>280.36888546341942</v>
      </c>
      <c r="I77" s="26">
        <f>H77/$D77</f>
        <v>0.17523055341463714</v>
      </c>
      <c r="J77" s="59">
        <f>H79/$D77</f>
        <v>0.2001024658768602</v>
      </c>
    </row>
    <row r="78" spans="1:10" x14ac:dyDescent="0.2">
      <c r="A78" s="152"/>
      <c r="B78" s="4" t="s">
        <v>1</v>
      </c>
      <c r="C78" s="4" t="s">
        <v>26</v>
      </c>
      <c r="D78" s="19">
        <v>1600</v>
      </c>
      <c r="E78" s="54" t="s">
        <v>5</v>
      </c>
      <c r="F78" s="19">
        <v>37.800000000000004</v>
      </c>
      <c r="G78" s="19">
        <v>34.800000000000004</v>
      </c>
      <c r="H78" s="19">
        <f t="shared" si="2"/>
        <v>51.379762552974107</v>
      </c>
      <c r="I78" s="27">
        <f>H78/$D78</f>
        <v>3.2112351595608817E-2</v>
      </c>
      <c r="J78" s="60">
        <f>H79/$D78</f>
        <v>0.2001024658768602</v>
      </c>
    </row>
    <row r="79" spans="1:10" ht="13.5" thickBot="1" x14ac:dyDescent="0.25">
      <c r="A79" s="182"/>
      <c r="B79" s="6" t="s">
        <v>2</v>
      </c>
      <c r="C79" s="3"/>
      <c r="D79" s="38"/>
      <c r="E79" s="32" t="s">
        <v>24</v>
      </c>
      <c r="F79" s="44">
        <v>257.54399999999998</v>
      </c>
      <c r="G79" s="44">
        <v>190.20000000000002</v>
      </c>
      <c r="H79" s="44">
        <f t="shared" si="2"/>
        <v>320.16394540297631</v>
      </c>
      <c r="I79" s="28"/>
      <c r="J79" s="49"/>
    </row>
    <row r="80" spans="1:10" x14ac:dyDescent="0.2">
      <c r="A80" s="179" t="s">
        <v>44</v>
      </c>
      <c r="B80" s="1" t="s">
        <v>0</v>
      </c>
      <c r="C80" s="1" t="s">
        <v>26</v>
      </c>
      <c r="D80" s="65">
        <v>2500</v>
      </c>
      <c r="E80" s="53" t="s">
        <v>11</v>
      </c>
      <c r="F80" s="18">
        <v>267.02800000000002</v>
      </c>
      <c r="G80" s="18">
        <v>140</v>
      </c>
      <c r="H80" s="18">
        <f t="shared" si="2"/>
        <v>301.50282384083903</v>
      </c>
      <c r="I80" s="26">
        <f>H80/$D80</f>
        <v>0.12060112953633562</v>
      </c>
      <c r="J80" s="59">
        <f>H82/$D80</f>
        <v>0.23257996696671876</v>
      </c>
    </row>
    <row r="81" spans="1:10" x14ac:dyDescent="0.2">
      <c r="A81" s="180"/>
      <c r="B81" s="4" t="s">
        <v>1</v>
      </c>
      <c r="C81" s="4" t="s">
        <v>27</v>
      </c>
      <c r="D81" s="19">
        <v>2500</v>
      </c>
      <c r="E81" s="54" t="s">
        <v>32</v>
      </c>
      <c r="F81" s="19">
        <v>267</v>
      </c>
      <c r="G81" s="19">
        <v>140</v>
      </c>
      <c r="H81" s="19">
        <f t="shared" si="2"/>
        <v>301.47802573321991</v>
      </c>
      <c r="I81" s="27">
        <f>H81/$D81</f>
        <v>0.12059121029328797</v>
      </c>
      <c r="J81" s="60">
        <f>H82/$D81</f>
        <v>0.23257996696671876</v>
      </c>
    </row>
    <row r="82" spans="1:10" ht="13.5" thickBot="1" x14ac:dyDescent="0.25">
      <c r="A82" s="180"/>
      <c r="B82" s="4" t="s">
        <v>2</v>
      </c>
      <c r="C82" s="4"/>
      <c r="D82" s="19"/>
      <c r="E82" s="54" t="s">
        <v>24</v>
      </c>
      <c r="F82" s="40">
        <v>509.59199999999998</v>
      </c>
      <c r="G82" s="40">
        <v>280</v>
      </c>
      <c r="H82" s="44">
        <f t="shared" si="2"/>
        <v>581.44991741679689</v>
      </c>
      <c r="I82" s="28"/>
      <c r="J82" s="49"/>
    </row>
    <row r="83" spans="1:10" x14ac:dyDescent="0.2">
      <c r="A83" s="173" t="s">
        <v>209</v>
      </c>
      <c r="B83" s="1" t="s">
        <v>0</v>
      </c>
      <c r="C83" s="1" t="s">
        <v>29</v>
      </c>
      <c r="D83" s="18">
        <v>16000</v>
      </c>
      <c r="E83" s="108"/>
      <c r="F83" s="109">
        <v>0</v>
      </c>
      <c r="G83" s="109">
        <v>0</v>
      </c>
      <c r="H83" s="109">
        <f t="shared" si="2"/>
        <v>0</v>
      </c>
      <c r="I83" s="26">
        <f>H83/$D83</f>
        <v>0</v>
      </c>
      <c r="J83" s="59">
        <f>H85/$D83</f>
        <v>0.53109627305225937</v>
      </c>
    </row>
    <row r="84" spans="1:10" x14ac:dyDescent="0.2">
      <c r="A84" s="174"/>
      <c r="B84" s="4" t="s">
        <v>1</v>
      </c>
      <c r="C84" s="4" t="s">
        <v>29</v>
      </c>
      <c r="D84" s="19">
        <v>16000</v>
      </c>
      <c r="E84" s="110" t="s">
        <v>51</v>
      </c>
      <c r="F84" s="111">
        <v>7695.6</v>
      </c>
      <c r="G84" s="111">
        <v>3603.6</v>
      </c>
      <c r="H84" s="111">
        <f t="shared" si="2"/>
        <v>8497.5403688361494</v>
      </c>
      <c r="I84" s="27">
        <f>H84/$D84</f>
        <v>0.53109627305225937</v>
      </c>
      <c r="J84" s="60">
        <f>H85/$D84</f>
        <v>0.53109627305225937</v>
      </c>
    </row>
    <row r="85" spans="1:10" ht="13.5" thickBot="1" x14ac:dyDescent="0.25">
      <c r="A85" s="175"/>
      <c r="B85" s="6" t="s">
        <v>2</v>
      </c>
      <c r="C85" s="6"/>
      <c r="D85" s="22"/>
      <c r="E85" s="112" t="s">
        <v>51</v>
      </c>
      <c r="F85" s="113">
        <v>7695.6</v>
      </c>
      <c r="G85" s="113">
        <v>3603.6</v>
      </c>
      <c r="H85" s="113">
        <f t="shared" si="2"/>
        <v>8497.5403688361494</v>
      </c>
      <c r="I85" s="28"/>
      <c r="J85" s="49"/>
    </row>
    <row r="86" spans="1:10" x14ac:dyDescent="0.2">
      <c r="A86" s="173" t="s">
        <v>210</v>
      </c>
      <c r="B86" s="2" t="s">
        <v>0</v>
      </c>
      <c r="C86" s="2" t="s">
        <v>26</v>
      </c>
      <c r="D86" s="65">
        <v>2500</v>
      </c>
      <c r="E86" s="108"/>
      <c r="F86" s="109">
        <v>0</v>
      </c>
      <c r="G86" s="109">
        <v>0</v>
      </c>
      <c r="H86" s="109">
        <f t="shared" si="2"/>
        <v>0</v>
      </c>
      <c r="I86" s="26">
        <f>H86/$D86</f>
        <v>0</v>
      </c>
      <c r="J86" s="59">
        <f>H88/$D86</f>
        <v>0.12651873927516774</v>
      </c>
    </row>
    <row r="87" spans="1:10" x14ac:dyDescent="0.2">
      <c r="A87" s="174"/>
      <c r="B87" s="5" t="s">
        <v>1</v>
      </c>
      <c r="C87" s="5" t="s">
        <v>26</v>
      </c>
      <c r="D87" s="67">
        <v>6300</v>
      </c>
      <c r="E87" s="110" t="s">
        <v>21</v>
      </c>
      <c r="F87" s="111">
        <v>245.73980178684002</v>
      </c>
      <c r="G87" s="111">
        <v>199.13725415244701</v>
      </c>
      <c r="H87" s="111">
        <f t="shared" si="2"/>
        <v>316.29684818791935</v>
      </c>
      <c r="I87" s="27">
        <f>H87/$D87</f>
        <v>5.0205848918717356E-2</v>
      </c>
      <c r="J87" s="60">
        <f>H88/$D87</f>
        <v>5.0205848918717356E-2</v>
      </c>
    </row>
    <row r="88" spans="1:10" ht="13.5" thickBot="1" x14ac:dyDescent="0.25">
      <c r="A88" s="174"/>
      <c r="B88" s="5" t="s">
        <v>2</v>
      </c>
      <c r="C88" s="69"/>
      <c r="D88" s="70"/>
      <c r="E88" s="112" t="s">
        <v>21</v>
      </c>
      <c r="F88" s="113">
        <v>245.73980178684002</v>
      </c>
      <c r="G88" s="113">
        <v>199.13725415244701</v>
      </c>
      <c r="H88" s="113">
        <f t="shared" si="2"/>
        <v>316.29684818791935</v>
      </c>
      <c r="I88" s="28"/>
      <c r="J88" s="49"/>
    </row>
    <row r="89" spans="1:10" ht="26.25" thickBot="1" x14ac:dyDescent="0.25">
      <c r="A89" s="16" t="s">
        <v>211</v>
      </c>
      <c r="B89" s="11" t="s">
        <v>0</v>
      </c>
      <c r="C89" s="11" t="s">
        <v>26</v>
      </c>
      <c r="D89" s="20">
        <v>2500</v>
      </c>
      <c r="E89" s="31" t="s">
        <v>35</v>
      </c>
      <c r="F89" s="41">
        <v>94.02000000000001</v>
      </c>
      <c r="G89" s="41">
        <v>67.2</v>
      </c>
      <c r="H89" s="41">
        <f>SQRT(F89^2+G89^2)</f>
        <v>115.56643284275933</v>
      </c>
      <c r="I89" s="12">
        <f>H89/$D89</f>
        <v>4.6226573137103731E-2</v>
      </c>
      <c r="J89" s="98" t="s">
        <v>37</v>
      </c>
    </row>
    <row r="90" spans="1:10" x14ac:dyDescent="0.2">
      <c r="A90" s="173" t="s">
        <v>212</v>
      </c>
      <c r="B90" s="1" t="s">
        <v>0</v>
      </c>
      <c r="C90" s="1" t="s">
        <v>29</v>
      </c>
      <c r="D90" s="18">
        <v>10000</v>
      </c>
      <c r="E90" s="53" t="s">
        <v>11</v>
      </c>
      <c r="F90" s="18">
        <v>406.96</v>
      </c>
      <c r="G90" s="18">
        <v>288</v>
      </c>
      <c r="H90" s="18">
        <f t="shared" ref="H90:H95" si="3">SQRT(F90^2+G90^2)</f>
        <v>498.55836328357788</v>
      </c>
      <c r="I90" s="26">
        <f t="shared" ref="I90:I91" si="4">H90/$D90</f>
        <v>4.9855836328357786E-2</v>
      </c>
      <c r="J90" s="59" t="s">
        <v>37</v>
      </c>
    </row>
    <row r="91" spans="1:10" x14ac:dyDescent="0.2">
      <c r="A91" s="174"/>
      <c r="B91" s="4" t="s">
        <v>1</v>
      </c>
      <c r="C91" s="4" t="s">
        <v>27</v>
      </c>
      <c r="D91" s="19">
        <v>1600</v>
      </c>
      <c r="E91" s="54" t="s">
        <v>22</v>
      </c>
      <c r="F91" s="19">
        <v>310.2</v>
      </c>
      <c r="G91" s="19">
        <v>216</v>
      </c>
      <c r="H91" s="19">
        <f t="shared" si="3"/>
        <v>377.99476186846817</v>
      </c>
      <c r="I91" s="27">
        <f t="shared" si="4"/>
        <v>0.2362467261677926</v>
      </c>
      <c r="J91" s="60" t="s">
        <v>37</v>
      </c>
    </row>
    <row r="92" spans="1:10" ht="13.5" thickBot="1" x14ac:dyDescent="0.25">
      <c r="A92" s="174"/>
      <c r="B92" s="3" t="s">
        <v>2</v>
      </c>
      <c r="C92" s="3"/>
      <c r="D92" s="38"/>
      <c r="E92" s="32" t="s">
        <v>11</v>
      </c>
      <c r="F92" s="44">
        <v>406.96</v>
      </c>
      <c r="G92" s="44">
        <v>288</v>
      </c>
      <c r="H92" s="44">
        <f t="shared" si="3"/>
        <v>498.55836328357788</v>
      </c>
      <c r="I92" s="28"/>
      <c r="J92" s="49"/>
    </row>
    <row r="93" spans="1:10" x14ac:dyDescent="0.2">
      <c r="A93" s="154" t="s">
        <v>213</v>
      </c>
      <c r="B93" s="1" t="s">
        <v>0</v>
      </c>
      <c r="C93" s="1" t="s">
        <v>28</v>
      </c>
      <c r="D93" s="18">
        <v>10000</v>
      </c>
      <c r="E93" s="53" t="s">
        <v>128</v>
      </c>
      <c r="F93" s="18">
        <v>4008.4</v>
      </c>
      <c r="G93" s="18">
        <v>1680.8</v>
      </c>
      <c r="H93" s="18">
        <f t="shared" si="3"/>
        <v>4346.5341595344671</v>
      </c>
      <c r="I93" s="26">
        <f>H93/$D93</f>
        <v>0.4346534159534467</v>
      </c>
      <c r="J93" s="59">
        <f>H95/$D93</f>
        <v>0.4346534159534467</v>
      </c>
    </row>
    <row r="94" spans="1:10" x14ac:dyDescent="0.2">
      <c r="A94" s="155"/>
      <c r="B94" s="4" t="s">
        <v>1</v>
      </c>
      <c r="C94" s="4" t="s">
        <v>28</v>
      </c>
      <c r="D94" s="19">
        <v>10000</v>
      </c>
      <c r="E94" s="54"/>
      <c r="F94" s="19">
        <v>0</v>
      </c>
      <c r="G94" s="19">
        <v>0</v>
      </c>
      <c r="H94" s="19">
        <f t="shared" si="3"/>
        <v>0</v>
      </c>
      <c r="I94" s="27">
        <f>H94/$D94</f>
        <v>0</v>
      </c>
      <c r="J94" s="60">
        <f>H95/$D94</f>
        <v>0.4346534159534467</v>
      </c>
    </row>
    <row r="95" spans="1:10" ht="13.5" thickBot="1" x14ac:dyDescent="0.25">
      <c r="A95" s="156"/>
      <c r="B95" s="6" t="s">
        <v>2</v>
      </c>
      <c r="C95" s="6"/>
      <c r="D95" s="22"/>
      <c r="E95" s="32" t="s">
        <v>128</v>
      </c>
      <c r="F95" s="44">
        <v>4008.4</v>
      </c>
      <c r="G95" s="44">
        <v>1680.8</v>
      </c>
      <c r="H95" s="44">
        <f t="shared" si="3"/>
        <v>4346.5341595344671</v>
      </c>
      <c r="I95" s="28"/>
      <c r="J95" s="49"/>
    </row>
    <row r="96" spans="1:10" ht="26.25" thickBot="1" x14ac:dyDescent="0.25">
      <c r="A96" s="101" t="s">
        <v>214</v>
      </c>
      <c r="B96" s="4" t="s">
        <v>1</v>
      </c>
      <c r="C96" s="4" t="s">
        <v>27</v>
      </c>
      <c r="D96" s="19">
        <v>2500</v>
      </c>
      <c r="E96" s="31" t="s">
        <v>24</v>
      </c>
      <c r="F96" s="41">
        <v>187.20000000000002</v>
      </c>
      <c r="G96" s="41">
        <v>124.8</v>
      </c>
      <c r="H96" s="41">
        <f>SQRT(F96^2+G96^2)</f>
        <v>224.98639958895293</v>
      </c>
      <c r="I96" s="103">
        <f>H96/$D96</f>
        <v>8.9994559835581175E-2</v>
      </c>
      <c r="J96" s="98" t="s">
        <v>37</v>
      </c>
    </row>
    <row r="97" spans="1:10" x14ac:dyDescent="0.2">
      <c r="A97" s="179" t="s">
        <v>89</v>
      </c>
      <c r="B97" s="1" t="s">
        <v>0</v>
      </c>
      <c r="C97" s="1" t="s">
        <v>26</v>
      </c>
      <c r="D97" s="18">
        <v>1600</v>
      </c>
      <c r="E97" s="53" t="s">
        <v>34</v>
      </c>
      <c r="F97" s="18">
        <v>118.36</v>
      </c>
      <c r="G97" s="18">
        <v>87</v>
      </c>
      <c r="H97" s="18">
        <f t="shared" ref="H97:H130" si="5">SQRT(F97^2+G97^2)</f>
        <v>146.89482495990114</v>
      </c>
      <c r="I97" s="26">
        <f>H97/$D97</f>
        <v>9.1809265599938211E-2</v>
      </c>
      <c r="J97" s="59">
        <f>H99/$D97</f>
        <v>9.1809265599938211E-2</v>
      </c>
    </row>
    <row r="98" spans="1:10" x14ac:dyDescent="0.2">
      <c r="A98" s="180"/>
      <c r="B98" s="4" t="s">
        <v>1</v>
      </c>
      <c r="C98" s="4" t="s">
        <v>26</v>
      </c>
      <c r="D98" s="19">
        <v>1600</v>
      </c>
      <c r="E98" s="54"/>
      <c r="F98" s="19">
        <v>0</v>
      </c>
      <c r="G98" s="19">
        <v>0</v>
      </c>
      <c r="H98" s="19">
        <f t="shared" si="5"/>
        <v>0</v>
      </c>
      <c r="I98" s="27">
        <f>H98/$D98</f>
        <v>0</v>
      </c>
      <c r="J98" s="60">
        <f>H99/$D98</f>
        <v>9.1809265599938211E-2</v>
      </c>
    </row>
    <row r="99" spans="1:10" ht="13.5" thickBot="1" x14ac:dyDescent="0.25">
      <c r="A99" s="180"/>
      <c r="B99" s="3" t="s">
        <v>2</v>
      </c>
      <c r="C99" s="3"/>
      <c r="D99" s="38"/>
      <c r="E99" s="61" t="s">
        <v>34</v>
      </c>
      <c r="F99" s="46">
        <v>118.36</v>
      </c>
      <c r="G99" s="46">
        <v>87</v>
      </c>
      <c r="H99" s="44">
        <f t="shared" si="5"/>
        <v>146.89482495990114</v>
      </c>
      <c r="I99" s="28"/>
      <c r="J99" s="49"/>
    </row>
    <row r="100" spans="1:10" x14ac:dyDescent="0.2">
      <c r="A100" s="173" t="s">
        <v>215</v>
      </c>
      <c r="B100" s="1" t="s">
        <v>0</v>
      </c>
      <c r="C100" s="1" t="s">
        <v>29</v>
      </c>
      <c r="D100" s="18">
        <v>40000</v>
      </c>
      <c r="E100" s="53" t="s">
        <v>17</v>
      </c>
      <c r="F100" s="56">
        <v>11130</v>
      </c>
      <c r="G100" s="56">
        <v>6435.6</v>
      </c>
      <c r="H100" s="56">
        <f t="shared" si="5"/>
        <v>12856.665483709219</v>
      </c>
      <c r="I100" s="26">
        <f>H100/$D100</f>
        <v>0.32141663709273049</v>
      </c>
      <c r="J100" s="59">
        <f>H102/$D100</f>
        <v>0.56518369420923675</v>
      </c>
    </row>
    <row r="101" spans="1:10" x14ac:dyDescent="0.2">
      <c r="A101" s="174"/>
      <c r="B101" s="4" t="s">
        <v>1</v>
      </c>
      <c r="C101" s="4" t="s">
        <v>29</v>
      </c>
      <c r="D101" s="19">
        <v>40000</v>
      </c>
      <c r="E101" s="54" t="s">
        <v>128</v>
      </c>
      <c r="F101" s="57">
        <v>8084</v>
      </c>
      <c r="G101" s="57">
        <v>5791.2000000000007</v>
      </c>
      <c r="H101" s="57">
        <f t="shared" si="5"/>
        <v>9944.2975337627558</v>
      </c>
      <c r="I101" s="27">
        <f>H101/$D101</f>
        <v>0.2486074383440689</v>
      </c>
      <c r="J101" s="60">
        <f>H102/$D101</f>
        <v>0.56518369420923675</v>
      </c>
    </row>
    <row r="102" spans="1:10" x14ac:dyDescent="0.2">
      <c r="A102" s="174"/>
      <c r="B102" s="4" t="s">
        <v>2</v>
      </c>
      <c r="C102" s="4"/>
      <c r="D102" s="19"/>
      <c r="E102" s="54" t="s">
        <v>17</v>
      </c>
      <c r="F102" s="40">
        <v>19096.400000000001</v>
      </c>
      <c r="G102" s="40">
        <v>12100.400000000001</v>
      </c>
      <c r="H102" s="40">
        <f t="shared" si="5"/>
        <v>22607.347768369469</v>
      </c>
      <c r="I102" s="15"/>
      <c r="J102" s="60"/>
    </row>
    <row r="103" spans="1:10" x14ac:dyDescent="0.2">
      <c r="A103" s="174"/>
      <c r="B103" s="4" t="s">
        <v>38</v>
      </c>
      <c r="C103" s="4" t="s">
        <v>26</v>
      </c>
      <c r="D103" s="19">
        <v>6300</v>
      </c>
      <c r="E103" s="54" t="s">
        <v>83</v>
      </c>
      <c r="F103" s="57">
        <v>1281</v>
      </c>
      <c r="G103" s="57">
        <v>1237.6000000000001</v>
      </c>
      <c r="H103" s="57">
        <f t="shared" si="5"/>
        <v>1781.1835278825145</v>
      </c>
      <c r="I103" s="63">
        <f>H103/$D103</f>
        <v>0.28272754410833562</v>
      </c>
      <c r="J103" s="105">
        <f>H105/$D103</f>
        <v>0.57480293993079612</v>
      </c>
    </row>
    <row r="104" spans="1:10" x14ac:dyDescent="0.2">
      <c r="A104" s="174"/>
      <c r="B104" s="4" t="s">
        <v>39</v>
      </c>
      <c r="C104" s="4" t="s">
        <v>26</v>
      </c>
      <c r="D104" s="19">
        <v>6300</v>
      </c>
      <c r="E104" s="54" t="s">
        <v>33</v>
      </c>
      <c r="F104" s="57">
        <v>1071</v>
      </c>
      <c r="G104" s="57">
        <v>1545.6000000000001</v>
      </c>
      <c r="H104" s="57">
        <f t="shared" si="5"/>
        <v>1880.404307589195</v>
      </c>
      <c r="I104" s="27">
        <f>H104/$D104</f>
        <v>0.29847687422050717</v>
      </c>
      <c r="J104" s="60">
        <f>H105/$D104</f>
        <v>0.57480293993079612</v>
      </c>
    </row>
    <row r="105" spans="1:10" ht="13.5" thickBot="1" x14ac:dyDescent="0.25">
      <c r="A105" s="175"/>
      <c r="B105" s="6" t="s">
        <v>153</v>
      </c>
      <c r="C105" s="6"/>
      <c r="D105" s="22"/>
      <c r="E105" s="32" t="s">
        <v>33</v>
      </c>
      <c r="F105" s="44">
        <v>2326.8000000000002</v>
      </c>
      <c r="G105" s="44">
        <v>2774.8</v>
      </c>
      <c r="H105" s="44">
        <f t="shared" si="5"/>
        <v>3621.2585215640156</v>
      </c>
      <c r="I105" s="28"/>
      <c r="J105" s="49"/>
    </row>
    <row r="106" spans="1:10" x14ac:dyDescent="0.2">
      <c r="A106" s="174" t="s">
        <v>216</v>
      </c>
      <c r="B106" s="25" t="s">
        <v>0</v>
      </c>
      <c r="C106" s="72" t="s">
        <v>29</v>
      </c>
      <c r="D106" s="33">
        <v>10000</v>
      </c>
      <c r="E106" s="62" t="s">
        <v>84</v>
      </c>
      <c r="F106" s="33">
        <v>3168.6</v>
      </c>
      <c r="G106" s="33">
        <v>2688</v>
      </c>
      <c r="H106" s="18">
        <f t="shared" si="5"/>
        <v>4155.1618452233606</v>
      </c>
      <c r="I106" s="26">
        <f>H106/$D106</f>
        <v>0.41551618452233607</v>
      </c>
      <c r="J106" s="59">
        <f>H108/$D106</f>
        <v>0.60967222964474943</v>
      </c>
    </row>
    <row r="107" spans="1:10" x14ac:dyDescent="0.2">
      <c r="A107" s="174"/>
      <c r="B107" s="4" t="s">
        <v>1</v>
      </c>
      <c r="C107" s="34" t="s">
        <v>29</v>
      </c>
      <c r="D107" s="19">
        <v>10000</v>
      </c>
      <c r="E107" s="54" t="s">
        <v>128</v>
      </c>
      <c r="F107" s="19">
        <v>1536</v>
      </c>
      <c r="G107" s="19">
        <v>1220</v>
      </c>
      <c r="H107" s="19">
        <f t="shared" si="5"/>
        <v>1961.5544856057402</v>
      </c>
      <c r="I107" s="27">
        <f>H107/$D107</f>
        <v>0.19615544856057401</v>
      </c>
      <c r="J107" s="60">
        <f>H108/$D107</f>
        <v>0.60967222964474943</v>
      </c>
    </row>
    <row r="108" spans="1:10" ht="13.5" thickBot="1" x14ac:dyDescent="0.25">
      <c r="A108" s="175"/>
      <c r="B108" s="6" t="s">
        <v>2</v>
      </c>
      <c r="C108" s="6"/>
      <c r="D108" s="22"/>
      <c r="E108" s="32" t="s">
        <v>84</v>
      </c>
      <c r="F108" s="44">
        <v>4712.6000000000004</v>
      </c>
      <c r="G108" s="44">
        <v>3868</v>
      </c>
      <c r="H108" s="44">
        <f t="shared" si="5"/>
        <v>6096.722296447494</v>
      </c>
      <c r="I108" s="28"/>
      <c r="J108" s="49"/>
    </row>
    <row r="109" spans="1:10" x14ac:dyDescent="0.2">
      <c r="A109" s="179" t="s">
        <v>217</v>
      </c>
      <c r="B109" s="1" t="s">
        <v>0</v>
      </c>
      <c r="C109" s="1" t="s">
        <v>26</v>
      </c>
      <c r="D109" s="18">
        <v>4000</v>
      </c>
      <c r="E109" s="53" t="s">
        <v>22</v>
      </c>
      <c r="F109" s="18">
        <v>268.8</v>
      </c>
      <c r="G109" s="18">
        <v>40.6</v>
      </c>
      <c r="H109" s="18">
        <f t="shared" si="5"/>
        <v>271.84885506472159</v>
      </c>
      <c r="I109" s="26">
        <f>H109/$D109</f>
        <v>6.7962213766180404E-2</v>
      </c>
      <c r="J109" s="59">
        <f>H111/$D109</f>
        <v>0.20046324476072913</v>
      </c>
    </row>
    <row r="110" spans="1:10" x14ac:dyDescent="0.2">
      <c r="A110" s="180"/>
      <c r="B110" s="4" t="s">
        <v>1</v>
      </c>
      <c r="C110" s="4" t="s">
        <v>26</v>
      </c>
      <c r="D110" s="19">
        <v>4000</v>
      </c>
      <c r="E110" s="54" t="s">
        <v>11</v>
      </c>
      <c r="F110" s="19">
        <v>505.40000000000003</v>
      </c>
      <c r="G110" s="19">
        <v>203</v>
      </c>
      <c r="H110" s="19">
        <f t="shared" si="5"/>
        <v>544.64498528858235</v>
      </c>
      <c r="I110" s="27">
        <f>H110/$D110</f>
        <v>0.13616124632214557</v>
      </c>
      <c r="J110" s="60">
        <f>H111/$D110</f>
        <v>0.20046324476072913</v>
      </c>
    </row>
    <row r="111" spans="1:10" ht="13.5" thickBot="1" x14ac:dyDescent="0.25">
      <c r="A111" s="181"/>
      <c r="B111" s="6" t="s">
        <v>2</v>
      </c>
      <c r="C111" s="6"/>
      <c r="D111" s="22"/>
      <c r="E111" s="32" t="s">
        <v>22</v>
      </c>
      <c r="F111" s="44">
        <v>764.40000000000009</v>
      </c>
      <c r="G111" s="44">
        <v>242.2</v>
      </c>
      <c r="H111" s="44">
        <f t="shared" si="5"/>
        <v>801.85297904291656</v>
      </c>
      <c r="I111" s="28"/>
      <c r="J111" s="49"/>
    </row>
    <row r="112" spans="1:10" x14ac:dyDescent="0.2">
      <c r="A112" s="179" t="s">
        <v>291</v>
      </c>
      <c r="B112" s="1" t="s">
        <v>0</v>
      </c>
      <c r="C112" s="123" t="s">
        <v>28</v>
      </c>
      <c r="D112" s="109">
        <v>10000</v>
      </c>
      <c r="E112" s="53" t="s">
        <v>51</v>
      </c>
      <c r="F112" s="18">
        <v>408.8</v>
      </c>
      <c r="G112" s="18">
        <v>189</v>
      </c>
      <c r="H112" s="18">
        <f t="shared" si="5"/>
        <v>450.37588745402434</v>
      </c>
      <c r="I112" s="26">
        <f>H112/$D112</f>
        <v>4.5037588745402431E-2</v>
      </c>
      <c r="J112" s="59">
        <f>H114/$D112</f>
        <v>6.437869212713164E-2</v>
      </c>
    </row>
    <row r="113" spans="1:10" x14ac:dyDescent="0.2">
      <c r="A113" s="180"/>
      <c r="B113" s="4" t="s">
        <v>1</v>
      </c>
      <c r="C113" s="114" t="s">
        <v>28</v>
      </c>
      <c r="D113" s="111">
        <v>10000</v>
      </c>
      <c r="E113" s="54" t="s">
        <v>4</v>
      </c>
      <c r="F113" s="19">
        <v>219.8</v>
      </c>
      <c r="G113" s="19">
        <v>91</v>
      </c>
      <c r="H113" s="19">
        <f t="shared" si="5"/>
        <v>237.892917086659</v>
      </c>
      <c r="I113" s="27">
        <f>H113/$D113</f>
        <v>2.3789291708665901E-2</v>
      </c>
      <c r="J113" s="60">
        <f>H114/$D113</f>
        <v>6.437869212713164E-2</v>
      </c>
    </row>
    <row r="114" spans="1:10" ht="13.5" thickBot="1" x14ac:dyDescent="0.25">
      <c r="A114" s="181"/>
      <c r="B114" s="6" t="s">
        <v>2</v>
      </c>
      <c r="C114" s="6"/>
      <c r="D114" s="22"/>
      <c r="E114" s="32" t="s">
        <v>19</v>
      </c>
      <c r="F114" s="44">
        <v>593.6</v>
      </c>
      <c r="G114" s="44">
        <v>249.2</v>
      </c>
      <c r="H114" s="44">
        <f t="shared" si="5"/>
        <v>643.78692127131637</v>
      </c>
      <c r="I114" s="28"/>
      <c r="J114" s="49"/>
    </row>
    <row r="115" spans="1:10" x14ac:dyDescent="0.2">
      <c r="A115" s="179" t="s">
        <v>218</v>
      </c>
      <c r="B115" s="1" t="s">
        <v>0</v>
      </c>
      <c r="C115" s="1" t="s">
        <v>26</v>
      </c>
      <c r="D115" s="18">
        <v>2500</v>
      </c>
      <c r="E115" s="53" t="s">
        <v>11</v>
      </c>
      <c r="F115" s="18">
        <v>319.55</v>
      </c>
      <c r="G115" s="18">
        <v>204</v>
      </c>
      <c r="H115" s="18">
        <f t="shared" si="5"/>
        <v>379.11502542104557</v>
      </c>
      <c r="I115" s="26">
        <f>H115/$D115</f>
        <v>0.15164601016841822</v>
      </c>
      <c r="J115" s="59">
        <f>H117/$D115</f>
        <v>0.15164601016841822</v>
      </c>
    </row>
    <row r="116" spans="1:10" x14ac:dyDescent="0.2">
      <c r="A116" s="180"/>
      <c r="B116" s="4" t="s">
        <v>1</v>
      </c>
      <c r="C116" s="4" t="s">
        <v>26</v>
      </c>
      <c r="D116" s="19">
        <v>2500</v>
      </c>
      <c r="E116" s="54"/>
      <c r="F116" s="19">
        <v>0</v>
      </c>
      <c r="G116" s="19">
        <v>0</v>
      </c>
      <c r="H116" s="19">
        <f t="shared" si="5"/>
        <v>0</v>
      </c>
      <c r="I116" s="27">
        <f>H116/$D116</f>
        <v>0</v>
      </c>
      <c r="J116" s="60">
        <f>H117/$D116</f>
        <v>0.15164601016841822</v>
      </c>
    </row>
    <row r="117" spans="1:10" ht="13.5" thickBot="1" x14ac:dyDescent="0.25">
      <c r="A117" s="181"/>
      <c r="B117" s="6" t="s">
        <v>2</v>
      </c>
      <c r="C117" s="6"/>
      <c r="D117" s="22"/>
      <c r="E117" s="32" t="s">
        <v>11</v>
      </c>
      <c r="F117" s="44">
        <v>319.55</v>
      </c>
      <c r="G117" s="44">
        <v>204</v>
      </c>
      <c r="H117" s="44">
        <f t="shared" si="5"/>
        <v>379.11502542104557</v>
      </c>
      <c r="I117" s="28"/>
      <c r="J117" s="49"/>
    </row>
    <row r="118" spans="1:10" x14ac:dyDescent="0.2">
      <c r="A118" s="180" t="s">
        <v>219</v>
      </c>
      <c r="B118" s="25" t="s">
        <v>0</v>
      </c>
      <c r="C118" s="25" t="s">
        <v>26</v>
      </c>
      <c r="D118" s="33">
        <v>2500</v>
      </c>
      <c r="E118" s="62"/>
      <c r="F118" s="33">
        <v>0</v>
      </c>
      <c r="G118" s="33">
        <v>0</v>
      </c>
      <c r="H118" s="18">
        <f t="shared" si="5"/>
        <v>0</v>
      </c>
      <c r="I118" s="26">
        <f>H118/$D118</f>
        <v>0</v>
      </c>
      <c r="J118" s="59">
        <f>H120/$D118</f>
        <v>0.11597483865045899</v>
      </c>
    </row>
    <row r="119" spans="1:10" x14ac:dyDescent="0.2">
      <c r="A119" s="180"/>
      <c r="B119" s="4" t="s">
        <v>1</v>
      </c>
      <c r="C119" s="4" t="s">
        <v>26</v>
      </c>
      <c r="D119" s="19">
        <v>1600</v>
      </c>
      <c r="E119" s="54" t="s">
        <v>142</v>
      </c>
      <c r="F119" s="19">
        <v>207.6</v>
      </c>
      <c r="G119" s="19">
        <v>202.4</v>
      </c>
      <c r="H119" s="19">
        <f t="shared" si="5"/>
        <v>289.93709662614748</v>
      </c>
      <c r="I119" s="27">
        <f>H119/$D119</f>
        <v>0.18121068539134216</v>
      </c>
      <c r="J119" s="60">
        <f>H120/$D119</f>
        <v>0.18121068539134216</v>
      </c>
    </row>
    <row r="120" spans="1:10" ht="13.5" thickBot="1" x14ac:dyDescent="0.25">
      <c r="A120" s="180"/>
      <c r="B120" s="4" t="s">
        <v>2</v>
      </c>
      <c r="C120" s="4"/>
      <c r="D120" s="19"/>
      <c r="E120" s="54" t="s">
        <v>142</v>
      </c>
      <c r="F120" s="40">
        <v>207.6</v>
      </c>
      <c r="G120" s="40">
        <v>202.4</v>
      </c>
      <c r="H120" s="44">
        <f t="shared" si="5"/>
        <v>289.93709662614748</v>
      </c>
      <c r="I120" s="28"/>
      <c r="J120" s="49"/>
    </row>
    <row r="121" spans="1:10" x14ac:dyDescent="0.2">
      <c r="A121" s="151" t="s">
        <v>46</v>
      </c>
      <c r="B121" s="1" t="s">
        <v>0</v>
      </c>
      <c r="C121" s="1" t="s">
        <v>26</v>
      </c>
      <c r="D121" s="18">
        <v>2500</v>
      </c>
      <c r="E121" s="53" t="s">
        <v>51</v>
      </c>
      <c r="F121" s="18">
        <v>299.37599999999998</v>
      </c>
      <c r="G121" s="18">
        <v>97.600000000000009</v>
      </c>
      <c r="H121" s="18">
        <f t="shared" si="5"/>
        <v>314.88370770174816</v>
      </c>
      <c r="I121" s="26">
        <f>H121/$D121</f>
        <v>0.12595348308069926</v>
      </c>
      <c r="J121" s="59">
        <f>H123/$D121</f>
        <v>0.27156496653463974</v>
      </c>
    </row>
    <row r="122" spans="1:10" x14ac:dyDescent="0.2">
      <c r="A122" s="152"/>
      <c r="B122" s="4" t="s">
        <v>1</v>
      </c>
      <c r="C122" s="4" t="s">
        <v>26</v>
      </c>
      <c r="D122" s="19">
        <v>2500</v>
      </c>
      <c r="E122" s="54" t="s">
        <v>32</v>
      </c>
      <c r="F122" s="19">
        <v>472.12799999999999</v>
      </c>
      <c r="G122" s="19">
        <v>276</v>
      </c>
      <c r="H122" s="19">
        <f t="shared" si="5"/>
        <v>546.88284703764486</v>
      </c>
      <c r="I122" s="27">
        <f>H122/$D122</f>
        <v>0.21875313881505795</v>
      </c>
      <c r="J122" s="60">
        <f>H123/$D122</f>
        <v>0.27156496653463974</v>
      </c>
    </row>
    <row r="123" spans="1:10" ht="13.5" thickBot="1" x14ac:dyDescent="0.25">
      <c r="A123" s="153"/>
      <c r="B123" s="6" t="s">
        <v>2</v>
      </c>
      <c r="C123" s="6"/>
      <c r="D123" s="22"/>
      <c r="E123" s="54" t="s">
        <v>48</v>
      </c>
      <c r="F123" s="44">
        <v>583.41599999999994</v>
      </c>
      <c r="G123" s="44">
        <v>347.2</v>
      </c>
      <c r="H123" s="44">
        <f t="shared" si="5"/>
        <v>678.91241633659934</v>
      </c>
      <c r="I123" s="28"/>
      <c r="J123" s="49"/>
    </row>
    <row r="124" spans="1:10" x14ac:dyDescent="0.2">
      <c r="A124" s="151" t="s">
        <v>47</v>
      </c>
      <c r="B124" s="1" t="s">
        <v>0</v>
      </c>
      <c r="C124" s="2" t="s">
        <v>26</v>
      </c>
      <c r="D124" s="65">
        <v>2500</v>
      </c>
      <c r="E124" s="53" t="s">
        <v>22</v>
      </c>
      <c r="F124" s="18">
        <v>494.55</v>
      </c>
      <c r="G124" s="18">
        <v>304</v>
      </c>
      <c r="H124" s="18">
        <f t="shared" si="5"/>
        <v>580.51330949427859</v>
      </c>
      <c r="I124" s="26">
        <f>H124/$D124</f>
        <v>0.23220532379771144</v>
      </c>
      <c r="J124" s="59">
        <f>H126/$D124</f>
        <v>0.28138676656872119</v>
      </c>
    </row>
    <row r="125" spans="1:10" x14ac:dyDescent="0.2">
      <c r="A125" s="152"/>
      <c r="B125" s="4" t="s">
        <v>1</v>
      </c>
      <c r="C125" s="4" t="s">
        <v>27</v>
      </c>
      <c r="D125" s="19">
        <v>2500</v>
      </c>
      <c r="E125" s="54" t="s">
        <v>33</v>
      </c>
      <c r="F125" s="19">
        <v>106.4</v>
      </c>
      <c r="G125" s="19">
        <v>87.2</v>
      </c>
      <c r="H125" s="19">
        <f t="shared" si="5"/>
        <v>137.56743800769135</v>
      </c>
      <c r="I125" s="27">
        <f>H125/$D125</f>
        <v>5.502697520307654E-2</v>
      </c>
      <c r="J125" s="60">
        <f>H126/$D125</f>
        <v>0.28138676656872119</v>
      </c>
    </row>
    <row r="126" spans="1:10" ht="13.5" thickBot="1" x14ac:dyDescent="0.25">
      <c r="A126" s="153"/>
      <c r="B126" s="4" t="s">
        <v>2</v>
      </c>
      <c r="C126" s="4"/>
      <c r="D126" s="19"/>
      <c r="E126" s="54" t="s">
        <v>22</v>
      </c>
      <c r="F126" s="40">
        <v>594.54999999999995</v>
      </c>
      <c r="G126" s="40">
        <v>376</v>
      </c>
      <c r="H126" s="44">
        <f t="shared" si="5"/>
        <v>703.46691642180303</v>
      </c>
      <c r="I126" s="28"/>
      <c r="J126" s="49"/>
    </row>
    <row r="127" spans="1:10" x14ac:dyDescent="0.2">
      <c r="A127" s="151" t="s">
        <v>220</v>
      </c>
      <c r="B127" s="1" t="s">
        <v>0</v>
      </c>
      <c r="C127" s="1" t="s">
        <v>26</v>
      </c>
      <c r="D127" s="18">
        <v>2500</v>
      </c>
      <c r="E127" s="53" t="s">
        <v>51</v>
      </c>
      <c r="F127" s="18">
        <v>784.12800000000004</v>
      </c>
      <c r="G127" s="18">
        <v>836</v>
      </c>
      <c r="H127" s="18">
        <f t="shared" si="5"/>
        <v>1146.1905253421005</v>
      </c>
      <c r="I127" s="26">
        <f>H127/$D127</f>
        <v>0.4584762101368402</v>
      </c>
      <c r="J127" s="59">
        <f>H129/$D127</f>
        <v>0.56154646405568254</v>
      </c>
    </row>
    <row r="128" spans="1:10" x14ac:dyDescent="0.2">
      <c r="A128" s="152"/>
      <c r="B128" s="4" t="s">
        <v>1</v>
      </c>
      <c r="C128" s="4" t="s">
        <v>26</v>
      </c>
      <c r="D128" s="19">
        <v>2500</v>
      </c>
      <c r="E128" s="54" t="s">
        <v>32</v>
      </c>
      <c r="F128" s="19">
        <v>257.39999999999998</v>
      </c>
      <c r="G128" s="19">
        <v>145.80000000000001</v>
      </c>
      <c r="H128" s="19">
        <f t="shared" si="5"/>
        <v>295.82494823797401</v>
      </c>
      <c r="I128" s="27">
        <f>H128/$D128</f>
        <v>0.11832997929518961</v>
      </c>
      <c r="J128" s="60">
        <f>H129/$D128</f>
        <v>0.56154646405568254</v>
      </c>
    </row>
    <row r="129" spans="1:10" ht="13.5" thickBot="1" x14ac:dyDescent="0.25">
      <c r="A129" s="153"/>
      <c r="B129" s="6" t="s">
        <v>2</v>
      </c>
      <c r="C129" s="6"/>
      <c r="D129" s="22"/>
      <c r="E129" s="32" t="s">
        <v>51</v>
      </c>
      <c r="F129" s="44">
        <v>1013.3280000000001</v>
      </c>
      <c r="G129" s="44">
        <v>971.6</v>
      </c>
      <c r="H129" s="44">
        <f t="shared" si="5"/>
        <v>1403.8661601392064</v>
      </c>
      <c r="I129" s="28"/>
      <c r="J129" s="49"/>
    </row>
    <row r="130" spans="1:10" ht="26.25" thickBot="1" x14ac:dyDescent="0.25">
      <c r="A130" s="13" t="s">
        <v>90</v>
      </c>
      <c r="B130" s="11" t="s">
        <v>0</v>
      </c>
      <c r="C130" s="11" t="s">
        <v>27</v>
      </c>
      <c r="D130" s="20">
        <v>1600</v>
      </c>
      <c r="E130" s="31" t="s">
        <v>22</v>
      </c>
      <c r="F130" s="41">
        <v>192.6</v>
      </c>
      <c r="G130" s="41">
        <v>162.6</v>
      </c>
      <c r="H130" s="41">
        <f t="shared" si="5"/>
        <v>252.05856462338269</v>
      </c>
      <c r="I130" s="12">
        <f t="shared" ref="I130:I131" si="6">H130/$D130</f>
        <v>0.15753660288961419</v>
      </c>
      <c r="J130" s="98" t="s">
        <v>37</v>
      </c>
    </row>
    <row r="131" spans="1:10" ht="13.5" thickBot="1" x14ac:dyDescent="0.25">
      <c r="A131" s="133" t="s">
        <v>221</v>
      </c>
      <c r="B131" s="8" t="s">
        <v>0</v>
      </c>
      <c r="C131" s="8" t="s">
        <v>85</v>
      </c>
      <c r="D131" s="21">
        <v>100</v>
      </c>
      <c r="E131" s="51" t="s">
        <v>5</v>
      </c>
      <c r="F131" s="97">
        <v>4.2240000000000002</v>
      </c>
      <c r="G131" s="97">
        <v>0.76800000000000002</v>
      </c>
      <c r="H131" s="41">
        <f>SQRT(F131^2+G131^2)</f>
        <v>4.2932505167995965</v>
      </c>
      <c r="I131" s="12">
        <f t="shared" si="6"/>
        <v>4.2932505167995967E-2</v>
      </c>
      <c r="J131" s="186" t="s">
        <v>37</v>
      </c>
    </row>
    <row r="132" spans="1:10" x14ac:dyDescent="0.2">
      <c r="A132" s="173" t="s">
        <v>222</v>
      </c>
      <c r="B132" s="1" t="s">
        <v>0</v>
      </c>
      <c r="C132" s="1" t="s">
        <v>67</v>
      </c>
      <c r="D132" s="18">
        <v>6300</v>
      </c>
      <c r="E132" s="53" t="s">
        <v>21</v>
      </c>
      <c r="F132" s="109">
        <v>1828.2</v>
      </c>
      <c r="G132" s="109">
        <v>725.7</v>
      </c>
      <c r="H132" s="18">
        <f t="shared" ref="H132:H164" si="7">SQRT(F132^2+G132^2)</f>
        <v>1966.9661232466615</v>
      </c>
      <c r="I132" s="26">
        <f>H132/$D132</f>
        <v>0.31221684495978752</v>
      </c>
      <c r="J132" s="59">
        <f>H134/$D132</f>
        <v>0.47642327302015075</v>
      </c>
    </row>
    <row r="133" spans="1:10" x14ac:dyDescent="0.2">
      <c r="A133" s="174"/>
      <c r="B133" s="4" t="s">
        <v>1</v>
      </c>
      <c r="C133" s="4" t="s">
        <v>67</v>
      </c>
      <c r="D133" s="19">
        <v>6300</v>
      </c>
      <c r="E133" s="54" t="s">
        <v>50</v>
      </c>
      <c r="F133" s="111">
        <v>975.45600000000002</v>
      </c>
      <c r="G133" s="111">
        <v>471.20000000000005</v>
      </c>
      <c r="H133" s="19">
        <f t="shared" si="7"/>
        <v>1083.3022883461476</v>
      </c>
      <c r="I133" s="27">
        <f>H133/$D133</f>
        <v>0.17195274418192819</v>
      </c>
      <c r="J133" s="60">
        <f>H134/$D133</f>
        <v>0.47642327302015075</v>
      </c>
    </row>
    <row r="134" spans="1:10" ht="13.5" thickBot="1" x14ac:dyDescent="0.25">
      <c r="A134" s="175"/>
      <c r="B134" s="6" t="s">
        <v>2</v>
      </c>
      <c r="C134" s="6"/>
      <c r="D134" s="22"/>
      <c r="E134" s="32" t="s">
        <v>84</v>
      </c>
      <c r="F134" s="113">
        <v>2696.5560000000005</v>
      </c>
      <c r="G134" s="113">
        <v>1318.1</v>
      </c>
      <c r="H134" s="44">
        <f t="shared" si="7"/>
        <v>3001.4666200269498</v>
      </c>
      <c r="I134" s="28"/>
      <c r="J134" s="49"/>
    </row>
    <row r="135" spans="1:10" x14ac:dyDescent="0.2">
      <c r="A135" s="173" t="s">
        <v>223</v>
      </c>
      <c r="B135" s="1" t="s">
        <v>0</v>
      </c>
      <c r="C135" s="1" t="s">
        <v>28</v>
      </c>
      <c r="D135" s="65">
        <v>10000</v>
      </c>
      <c r="E135" s="53" t="s">
        <v>34</v>
      </c>
      <c r="F135" s="18">
        <v>1515.056</v>
      </c>
      <c r="G135" s="18">
        <v>624.6</v>
      </c>
      <c r="H135" s="18">
        <f t="shared" si="7"/>
        <v>1638.7555776063739</v>
      </c>
      <c r="I135" s="26">
        <f>H135/$D135</f>
        <v>0.16387555776063739</v>
      </c>
      <c r="J135" s="59">
        <f>H137/$D135</f>
        <v>0.23747043352670244</v>
      </c>
    </row>
    <row r="136" spans="1:10" x14ac:dyDescent="0.2">
      <c r="A136" s="174"/>
      <c r="B136" s="4" t="s">
        <v>1</v>
      </c>
      <c r="C136" s="4" t="s">
        <v>28</v>
      </c>
      <c r="D136" s="19">
        <v>10000</v>
      </c>
      <c r="E136" s="54" t="s">
        <v>20</v>
      </c>
      <c r="F136" s="19">
        <v>715.2</v>
      </c>
      <c r="G136" s="19">
        <v>264</v>
      </c>
      <c r="H136" s="19">
        <f t="shared" si="7"/>
        <v>762.36935930033292</v>
      </c>
      <c r="I136" s="27">
        <f>H136/$D136</f>
        <v>7.6236935930033292E-2</v>
      </c>
      <c r="J136" s="60">
        <f>H137/$D136</f>
        <v>0.23747043352670244</v>
      </c>
    </row>
    <row r="137" spans="1:10" ht="13.5" thickBot="1" x14ac:dyDescent="0.25">
      <c r="A137" s="174"/>
      <c r="B137" s="4" t="s">
        <v>2</v>
      </c>
      <c r="C137" s="4"/>
      <c r="D137" s="19"/>
      <c r="E137" s="54" t="s">
        <v>20</v>
      </c>
      <c r="F137" s="40">
        <v>2201.4560000000001</v>
      </c>
      <c r="G137" s="40">
        <v>890.40000000000009</v>
      </c>
      <c r="H137" s="44">
        <f t="shared" si="7"/>
        <v>2374.7043352670244</v>
      </c>
      <c r="I137" s="28"/>
      <c r="J137" s="49"/>
    </row>
    <row r="138" spans="1:10" x14ac:dyDescent="0.2">
      <c r="A138" s="179" t="s">
        <v>224</v>
      </c>
      <c r="B138" s="1" t="s">
        <v>0</v>
      </c>
      <c r="C138" s="1" t="s">
        <v>26</v>
      </c>
      <c r="D138" s="18">
        <v>4000</v>
      </c>
      <c r="E138" s="53" t="s">
        <v>22</v>
      </c>
      <c r="F138" s="18">
        <v>1046.67</v>
      </c>
      <c r="G138" s="18">
        <v>701.26890000000014</v>
      </c>
      <c r="H138" s="18">
        <f t="shared" si="7"/>
        <v>1259.8794224080375</v>
      </c>
      <c r="I138" s="26">
        <f>H138/$D138</f>
        <v>0.31496985560200935</v>
      </c>
      <c r="J138" s="59">
        <f>H140/$D138</f>
        <v>0.31496985560200935</v>
      </c>
    </row>
    <row r="139" spans="1:10" x14ac:dyDescent="0.2">
      <c r="A139" s="180"/>
      <c r="B139" s="4" t="s">
        <v>1</v>
      </c>
      <c r="C139" s="4" t="s">
        <v>26</v>
      </c>
      <c r="D139" s="19">
        <v>2500</v>
      </c>
      <c r="E139" s="54"/>
      <c r="F139" s="19">
        <v>0</v>
      </c>
      <c r="G139" s="19">
        <v>0</v>
      </c>
      <c r="H139" s="19">
        <f t="shared" si="7"/>
        <v>0</v>
      </c>
      <c r="I139" s="27">
        <f>H139/$D139</f>
        <v>0</v>
      </c>
      <c r="J139" s="60">
        <f>H140/$D139</f>
        <v>0.50395176896321503</v>
      </c>
    </row>
    <row r="140" spans="1:10" ht="13.5" thickBot="1" x14ac:dyDescent="0.25">
      <c r="A140" s="180"/>
      <c r="B140" s="4" t="s">
        <v>2</v>
      </c>
      <c r="C140" s="4"/>
      <c r="D140" s="19"/>
      <c r="E140" s="54" t="s">
        <v>22</v>
      </c>
      <c r="F140" s="40">
        <v>1046.67</v>
      </c>
      <c r="G140" s="40">
        <v>701.26890000000014</v>
      </c>
      <c r="H140" s="44">
        <f t="shared" si="7"/>
        <v>1259.8794224080375</v>
      </c>
      <c r="I140" s="28"/>
      <c r="J140" s="49"/>
    </row>
    <row r="141" spans="1:10" ht="13.5" thickBot="1" x14ac:dyDescent="0.25">
      <c r="A141" s="13" t="s">
        <v>225</v>
      </c>
      <c r="B141" s="11" t="s">
        <v>0</v>
      </c>
      <c r="C141" s="11" t="s">
        <v>27</v>
      </c>
      <c r="D141" s="20">
        <v>1600</v>
      </c>
      <c r="E141" s="31" t="s">
        <v>20</v>
      </c>
      <c r="F141" s="41">
        <v>66.88</v>
      </c>
      <c r="G141" s="41">
        <v>39.6</v>
      </c>
      <c r="H141" s="41">
        <f t="shared" si="7"/>
        <v>77.724477482965426</v>
      </c>
      <c r="I141" s="12">
        <f t="shared" ref="I141:I142" si="8">H141/$D141</f>
        <v>4.8577798426853391E-2</v>
      </c>
      <c r="J141" s="98" t="s">
        <v>37</v>
      </c>
    </row>
    <row r="142" spans="1:10" ht="26.25" thickBot="1" x14ac:dyDescent="0.25">
      <c r="A142" s="13" t="s">
        <v>91</v>
      </c>
      <c r="B142" s="11" t="s">
        <v>0</v>
      </c>
      <c r="C142" s="11" t="s">
        <v>27</v>
      </c>
      <c r="D142" s="20">
        <v>1000</v>
      </c>
      <c r="E142" s="31" t="s">
        <v>30</v>
      </c>
      <c r="F142" s="41">
        <v>118.8</v>
      </c>
      <c r="G142" s="41">
        <v>82.4</v>
      </c>
      <c r="H142" s="41">
        <f t="shared" si="7"/>
        <v>144.57938995583015</v>
      </c>
      <c r="I142" s="12">
        <f t="shared" si="8"/>
        <v>0.14457938995583014</v>
      </c>
      <c r="J142" s="98" t="s">
        <v>37</v>
      </c>
    </row>
    <row r="143" spans="1:10" x14ac:dyDescent="0.2">
      <c r="A143" s="179" t="s">
        <v>92</v>
      </c>
      <c r="B143" s="1" t="s">
        <v>0</v>
      </c>
      <c r="C143" s="1" t="s">
        <v>27</v>
      </c>
      <c r="D143" s="18">
        <v>1600</v>
      </c>
      <c r="E143" s="53"/>
      <c r="F143" s="18">
        <v>0</v>
      </c>
      <c r="G143" s="18">
        <v>0</v>
      </c>
      <c r="H143" s="18">
        <f t="shared" si="7"/>
        <v>0</v>
      </c>
      <c r="I143" s="26">
        <f>H143/$D143</f>
        <v>0</v>
      </c>
      <c r="J143" s="59">
        <f>H145/$D143</f>
        <v>0.35915275106839983</v>
      </c>
    </row>
    <row r="144" spans="1:10" x14ac:dyDescent="0.2">
      <c r="A144" s="180"/>
      <c r="B144" s="4" t="s">
        <v>1</v>
      </c>
      <c r="C144" s="4" t="s">
        <v>27</v>
      </c>
      <c r="D144" s="19">
        <v>1600</v>
      </c>
      <c r="E144" s="54" t="s">
        <v>21</v>
      </c>
      <c r="F144" s="19">
        <v>492.30399999999997</v>
      </c>
      <c r="G144" s="19">
        <v>296.40000000000003</v>
      </c>
      <c r="H144" s="19">
        <f t="shared" si="7"/>
        <v>574.64440170943976</v>
      </c>
      <c r="I144" s="27">
        <f>H144/$D144</f>
        <v>0.35915275106839983</v>
      </c>
      <c r="J144" s="60">
        <f>H145/$D144</f>
        <v>0.35915275106839983</v>
      </c>
    </row>
    <row r="145" spans="1:10" ht="13.5" thickBot="1" x14ac:dyDescent="0.25">
      <c r="A145" s="181"/>
      <c r="B145" s="6" t="s">
        <v>2</v>
      </c>
      <c r="C145" s="6"/>
      <c r="D145" s="22"/>
      <c r="E145" s="32" t="s">
        <v>21</v>
      </c>
      <c r="F145" s="44">
        <v>492.30399999999997</v>
      </c>
      <c r="G145" s="44">
        <v>296.40000000000003</v>
      </c>
      <c r="H145" s="44">
        <f t="shared" si="7"/>
        <v>574.64440170943976</v>
      </c>
      <c r="I145" s="28"/>
      <c r="J145" s="49"/>
    </row>
    <row r="146" spans="1:10" ht="13.5" thickBot="1" x14ac:dyDescent="0.25">
      <c r="A146" s="13" t="s">
        <v>226</v>
      </c>
      <c r="B146" s="11" t="s">
        <v>0</v>
      </c>
      <c r="C146" s="11" t="s">
        <v>27</v>
      </c>
      <c r="D146" s="20">
        <v>1000</v>
      </c>
      <c r="E146" s="31" t="s">
        <v>34</v>
      </c>
      <c r="F146" s="41">
        <v>179.4</v>
      </c>
      <c r="G146" s="41">
        <v>72.600000000000009</v>
      </c>
      <c r="H146" s="41">
        <f t="shared" si="7"/>
        <v>193.53325295669475</v>
      </c>
      <c r="I146" s="12">
        <f>H146/$D146</f>
        <v>0.19353325295669474</v>
      </c>
      <c r="J146" s="98" t="s">
        <v>37</v>
      </c>
    </row>
    <row r="147" spans="1:10" x14ac:dyDescent="0.2">
      <c r="A147" s="173" t="s">
        <v>227</v>
      </c>
      <c r="B147" s="1" t="s">
        <v>0</v>
      </c>
      <c r="C147" s="1" t="s">
        <v>29</v>
      </c>
      <c r="D147" s="18">
        <v>16000</v>
      </c>
      <c r="E147" s="53" t="s">
        <v>131</v>
      </c>
      <c r="F147" s="18">
        <v>3275.2</v>
      </c>
      <c r="G147" s="18">
        <v>1150.8</v>
      </c>
      <c r="H147" s="18">
        <f t="shared" si="7"/>
        <v>3471.4947328204316</v>
      </c>
      <c r="I147" s="26">
        <f>H147/$D147</f>
        <v>0.21696842080127698</v>
      </c>
      <c r="J147" s="59">
        <f>H149/$D147</f>
        <v>0.42506514358279551</v>
      </c>
    </row>
    <row r="148" spans="1:10" x14ac:dyDescent="0.2">
      <c r="A148" s="174"/>
      <c r="B148" s="4" t="s">
        <v>1</v>
      </c>
      <c r="C148" s="4" t="s">
        <v>29</v>
      </c>
      <c r="D148" s="19">
        <v>16000</v>
      </c>
      <c r="E148" s="54" t="s">
        <v>22</v>
      </c>
      <c r="F148" s="57">
        <v>3951.5</v>
      </c>
      <c r="G148" s="57">
        <v>1978</v>
      </c>
      <c r="H148" s="19">
        <f t="shared" si="7"/>
        <v>4418.9179953920848</v>
      </c>
      <c r="I148" s="27">
        <f>H148/$D148</f>
        <v>0.2761823747120053</v>
      </c>
      <c r="J148" s="60">
        <f>H149/$D148</f>
        <v>0.42506514358279551</v>
      </c>
    </row>
    <row r="149" spans="1:10" ht="13.5" thickBot="1" x14ac:dyDescent="0.25">
      <c r="A149" s="175"/>
      <c r="B149" s="6" t="s">
        <v>2</v>
      </c>
      <c r="C149" s="71"/>
      <c r="D149" s="73"/>
      <c r="E149" s="32" t="s">
        <v>22</v>
      </c>
      <c r="F149" s="44">
        <v>6190.3</v>
      </c>
      <c r="G149" s="44">
        <v>2816.8</v>
      </c>
      <c r="H149" s="44">
        <f t="shared" si="7"/>
        <v>6801.0422973247278</v>
      </c>
      <c r="I149" s="28"/>
      <c r="J149" s="49"/>
    </row>
    <row r="150" spans="1:10" x14ac:dyDescent="0.2">
      <c r="A150" s="179" t="s">
        <v>292</v>
      </c>
      <c r="B150" s="1" t="s">
        <v>0</v>
      </c>
      <c r="C150" s="123" t="s">
        <v>28</v>
      </c>
      <c r="D150" s="109">
        <v>10000</v>
      </c>
      <c r="E150" s="53" t="s">
        <v>138</v>
      </c>
      <c r="F150" s="18">
        <v>606.20000000000005</v>
      </c>
      <c r="G150" s="18">
        <v>144.20000000000002</v>
      </c>
      <c r="H150" s="18">
        <f t="shared" si="7"/>
        <v>623.11482087974775</v>
      </c>
      <c r="I150" s="26">
        <f>H150/$D150</f>
        <v>6.2311482087974775E-2</v>
      </c>
      <c r="J150" s="59">
        <f>H152/$D150</f>
        <v>6.2311482087974775E-2</v>
      </c>
    </row>
    <row r="151" spans="1:10" x14ac:dyDescent="0.2">
      <c r="A151" s="180"/>
      <c r="B151" s="4" t="s">
        <v>1</v>
      </c>
      <c r="C151" s="114" t="s">
        <v>28</v>
      </c>
      <c r="D151" s="111">
        <v>10000</v>
      </c>
      <c r="E151" s="54"/>
      <c r="F151" s="19">
        <v>0</v>
      </c>
      <c r="G151" s="19">
        <v>0</v>
      </c>
      <c r="H151" s="19">
        <f t="shared" si="7"/>
        <v>0</v>
      </c>
      <c r="I151" s="27">
        <f>H151/$D151</f>
        <v>0</v>
      </c>
      <c r="J151" s="60">
        <f>H152/$D151</f>
        <v>6.2311482087974775E-2</v>
      </c>
    </row>
    <row r="152" spans="1:10" ht="13.5" thickBot="1" x14ac:dyDescent="0.25">
      <c r="A152" s="180"/>
      <c r="B152" s="4" t="s">
        <v>2</v>
      </c>
      <c r="C152" s="4"/>
      <c r="D152" s="19"/>
      <c r="E152" s="54" t="s">
        <v>138</v>
      </c>
      <c r="F152" s="40">
        <v>606.20000000000005</v>
      </c>
      <c r="G152" s="40">
        <v>144.20000000000002</v>
      </c>
      <c r="H152" s="44">
        <f t="shared" si="7"/>
        <v>623.11482087974775</v>
      </c>
      <c r="I152" s="28"/>
      <c r="J152" s="49"/>
    </row>
    <row r="153" spans="1:10" x14ac:dyDescent="0.2">
      <c r="A153" s="179" t="s">
        <v>228</v>
      </c>
      <c r="B153" s="1" t="s">
        <v>0</v>
      </c>
      <c r="C153" s="1" t="s">
        <v>27</v>
      </c>
      <c r="D153" s="18">
        <v>4000</v>
      </c>
      <c r="E153" s="53"/>
      <c r="F153" s="18">
        <v>0</v>
      </c>
      <c r="G153" s="18">
        <v>0</v>
      </c>
      <c r="H153" s="18">
        <f t="shared" si="7"/>
        <v>0</v>
      </c>
      <c r="I153" s="26">
        <f>H153/$D153</f>
        <v>0</v>
      </c>
      <c r="J153" s="59">
        <f>H155/$D153</f>
        <v>0.35861154471098666</v>
      </c>
    </row>
    <row r="154" spans="1:10" x14ac:dyDescent="0.2">
      <c r="A154" s="180"/>
      <c r="B154" s="4" t="s">
        <v>1</v>
      </c>
      <c r="C154" s="4" t="s">
        <v>27</v>
      </c>
      <c r="D154" s="111">
        <v>4000</v>
      </c>
      <c r="E154" s="54" t="s">
        <v>128</v>
      </c>
      <c r="F154" s="19">
        <v>1107.2</v>
      </c>
      <c r="G154" s="19">
        <v>912</v>
      </c>
      <c r="H154" s="19">
        <f t="shared" si="7"/>
        <v>1434.4461788439467</v>
      </c>
      <c r="I154" s="27">
        <f>H154/$D154</f>
        <v>0.35861154471098666</v>
      </c>
      <c r="J154" s="60">
        <f>H155/$D154</f>
        <v>0.35861154471098666</v>
      </c>
    </row>
    <row r="155" spans="1:10" ht="13.5" thickBot="1" x14ac:dyDescent="0.25">
      <c r="A155" s="180"/>
      <c r="B155" s="4" t="s">
        <v>2</v>
      </c>
      <c r="C155" s="4"/>
      <c r="D155" s="19"/>
      <c r="E155" s="54" t="s">
        <v>128</v>
      </c>
      <c r="F155" s="40">
        <v>1107.2</v>
      </c>
      <c r="G155" s="40">
        <v>912</v>
      </c>
      <c r="H155" s="44">
        <f t="shared" si="7"/>
        <v>1434.4461788439467</v>
      </c>
      <c r="I155" s="28"/>
      <c r="J155" s="49"/>
    </row>
    <row r="156" spans="1:10" ht="26.25" thickBot="1" x14ac:dyDescent="0.25">
      <c r="A156" s="132" t="s">
        <v>45</v>
      </c>
      <c r="B156" s="8" t="s">
        <v>1</v>
      </c>
      <c r="C156" s="8" t="s">
        <v>26</v>
      </c>
      <c r="D156" s="21">
        <v>2500</v>
      </c>
      <c r="E156" s="31" t="s">
        <v>21</v>
      </c>
      <c r="F156" s="42">
        <v>404.65600000000001</v>
      </c>
      <c r="G156" s="42">
        <v>234</v>
      </c>
      <c r="H156" s="41">
        <f t="shared" si="7"/>
        <v>467.44248666119341</v>
      </c>
      <c r="I156" s="12">
        <f>H156/$D156</f>
        <v>0.18697699466447737</v>
      </c>
      <c r="J156" s="186" t="s">
        <v>37</v>
      </c>
    </row>
    <row r="157" spans="1:10" x14ac:dyDescent="0.2">
      <c r="A157" s="151" t="s">
        <v>152</v>
      </c>
      <c r="B157" s="1" t="s">
        <v>0</v>
      </c>
      <c r="C157" s="1" t="s">
        <v>27</v>
      </c>
      <c r="D157" s="18">
        <v>1000</v>
      </c>
      <c r="E157" s="53"/>
      <c r="F157" s="18">
        <v>0</v>
      </c>
      <c r="G157" s="18">
        <v>0</v>
      </c>
      <c r="H157" s="18">
        <f t="shared" si="7"/>
        <v>0</v>
      </c>
      <c r="I157" s="26">
        <f>H157/$D157</f>
        <v>0</v>
      </c>
      <c r="J157" s="59">
        <f>H159/$D157</f>
        <v>0.38752094136962456</v>
      </c>
    </row>
    <row r="158" spans="1:10" x14ac:dyDescent="0.2">
      <c r="A158" s="152"/>
      <c r="B158" s="4" t="s">
        <v>1</v>
      </c>
      <c r="C158" s="4" t="s">
        <v>27</v>
      </c>
      <c r="D158" s="19">
        <v>1000</v>
      </c>
      <c r="E158" s="54" t="s">
        <v>5</v>
      </c>
      <c r="F158" s="19">
        <v>270.8</v>
      </c>
      <c r="G158" s="19">
        <v>277.2</v>
      </c>
      <c r="H158" s="19">
        <f t="shared" si="7"/>
        <v>387.52094136962455</v>
      </c>
      <c r="I158" s="27">
        <f>H158/$D158</f>
        <v>0.38752094136962456</v>
      </c>
      <c r="J158" s="60">
        <f>H159/$D158</f>
        <v>0.38752094136962456</v>
      </c>
    </row>
    <row r="159" spans="1:10" ht="13.5" thickBot="1" x14ac:dyDescent="0.25">
      <c r="A159" s="152"/>
      <c r="B159" s="4" t="s">
        <v>2</v>
      </c>
      <c r="C159" s="4"/>
      <c r="D159" s="19"/>
      <c r="E159" s="54" t="s">
        <v>5</v>
      </c>
      <c r="F159" s="40">
        <v>270.8</v>
      </c>
      <c r="G159" s="40">
        <v>277.2</v>
      </c>
      <c r="H159" s="44">
        <f t="shared" si="7"/>
        <v>387.52094136962455</v>
      </c>
      <c r="I159" s="28"/>
      <c r="J159" s="49"/>
    </row>
    <row r="160" spans="1:10" ht="26.25" thickBot="1" x14ac:dyDescent="0.25">
      <c r="A160" s="13" t="s">
        <v>229</v>
      </c>
      <c r="B160" s="11" t="s">
        <v>0</v>
      </c>
      <c r="C160" s="11" t="s">
        <v>27</v>
      </c>
      <c r="D160" s="20">
        <v>1600</v>
      </c>
      <c r="E160" s="31" t="s">
        <v>30</v>
      </c>
      <c r="F160" s="41">
        <v>230.02</v>
      </c>
      <c r="G160" s="41">
        <v>186</v>
      </c>
      <c r="H160" s="41">
        <f t="shared" si="7"/>
        <v>295.81277930474874</v>
      </c>
      <c r="I160" s="12">
        <f>H160/$D160</f>
        <v>0.18488298706546796</v>
      </c>
      <c r="J160" s="98" t="s">
        <v>37</v>
      </c>
    </row>
    <row r="161" spans="1:72" ht="26.25" thickBot="1" x14ac:dyDescent="0.25">
      <c r="A161" s="13" t="s">
        <v>93</v>
      </c>
      <c r="B161" s="11" t="s">
        <v>0</v>
      </c>
      <c r="C161" s="11" t="s">
        <v>27</v>
      </c>
      <c r="D161" s="20">
        <v>1000</v>
      </c>
      <c r="E161" s="31" t="s">
        <v>30</v>
      </c>
      <c r="F161" s="41">
        <v>211.232</v>
      </c>
      <c r="G161" s="41">
        <v>151.20000000000002</v>
      </c>
      <c r="H161" s="41">
        <f t="shared" si="7"/>
        <v>259.7698939908164</v>
      </c>
      <c r="I161" s="12">
        <f t="shared" ref="I161" si="9">H161/$D161</f>
        <v>0.2597698939908164</v>
      </c>
      <c r="J161" s="98" t="s">
        <v>37</v>
      </c>
    </row>
    <row r="162" spans="1:72" x14ac:dyDescent="0.2">
      <c r="A162" s="179" t="s">
        <v>94</v>
      </c>
      <c r="B162" s="1" t="s">
        <v>0</v>
      </c>
      <c r="C162" s="1" t="s">
        <v>26</v>
      </c>
      <c r="D162" s="18">
        <v>1600</v>
      </c>
      <c r="E162" s="53"/>
      <c r="F162" s="18">
        <v>0</v>
      </c>
      <c r="G162" s="18">
        <v>0</v>
      </c>
      <c r="H162" s="18">
        <f t="shared" si="7"/>
        <v>0</v>
      </c>
      <c r="I162" s="26">
        <f>H162/$D162</f>
        <v>0</v>
      </c>
      <c r="J162" s="59">
        <f>H164/$D162</f>
        <v>0.17758730247402263</v>
      </c>
    </row>
    <row r="163" spans="1:72" x14ac:dyDescent="0.2">
      <c r="A163" s="180"/>
      <c r="B163" s="4" t="s">
        <v>1</v>
      </c>
      <c r="C163" s="4" t="s">
        <v>26</v>
      </c>
      <c r="D163" s="19">
        <v>1600</v>
      </c>
      <c r="E163" s="54" t="s">
        <v>4</v>
      </c>
      <c r="F163" s="19">
        <v>244</v>
      </c>
      <c r="G163" s="19">
        <v>145.6</v>
      </c>
      <c r="H163" s="19">
        <f t="shared" si="7"/>
        <v>284.13968395843619</v>
      </c>
      <c r="I163" s="27">
        <f>H163/$D163</f>
        <v>0.17758730247402263</v>
      </c>
      <c r="J163" s="60">
        <f>H164/$D163</f>
        <v>0.17758730247402263</v>
      </c>
    </row>
    <row r="164" spans="1:72" ht="13.5" thickBot="1" x14ac:dyDescent="0.25">
      <c r="A164" s="181"/>
      <c r="B164" s="6" t="s">
        <v>2</v>
      </c>
      <c r="C164" s="6"/>
      <c r="D164" s="22"/>
      <c r="E164" s="32" t="s">
        <v>4</v>
      </c>
      <c r="F164" s="44">
        <v>244</v>
      </c>
      <c r="G164" s="44">
        <v>145.6</v>
      </c>
      <c r="H164" s="44">
        <f t="shared" si="7"/>
        <v>284.13968395843619</v>
      </c>
      <c r="I164" s="28"/>
      <c r="J164" s="49"/>
    </row>
    <row r="165" spans="1:72" ht="12.75" customHeight="1" x14ac:dyDescent="0.2">
      <c r="AX165" s="106"/>
      <c r="BF165" s="106"/>
      <c r="BT165" s="106"/>
    </row>
    <row r="219" ht="27.6" customHeight="1" x14ac:dyDescent="0.2"/>
  </sheetData>
  <mergeCells count="60">
    <mergeCell ref="E1:J1"/>
    <mergeCell ref="E2:E4"/>
    <mergeCell ref="F2:F3"/>
    <mergeCell ref="G2:G3"/>
    <mergeCell ref="H2:H3"/>
    <mergeCell ref="I2:I4"/>
    <mergeCell ref="J2:J4"/>
    <mergeCell ref="A1:D1"/>
    <mergeCell ref="A2:A4"/>
    <mergeCell ref="B2:B4"/>
    <mergeCell ref="C2:C4"/>
    <mergeCell ref="D2:D4"/>
    <mergeCell ref="A52:A54"/>
    <mergeCell ref="A86:A88"/>
    <mergeCell ref="A83:A85"/>
    <mergeCell ref="A97:A99"/>
    <mergeCell ref="A35:A37"/>
    <mergeCell ref="A93:A95"/>
    <mergeCell ref="A41:A43"/>
    <mergeCell ref="A100:A105"/>
    <mergeCell ref="A153:A155"/>
    <mergeCell ref="A162:A164"/>
    <mergeCell ref="A32:A34"/>
    <mergeCell ref="A44:A46"/>
    <mergeCell ref="A48:A50"/>
    <mergeCell ref="A38:A40"/>
    <mergeCell ref="A147:A149"/>
    <mergeCell ref="A5:A7"/>
    <mergeCell ref="A112:A114"/>
    <mergeCell ref="A118:A120"/>
    <mergeCell ref="A124:A126"/>
    <mergeCell ref="A115:A117"/>
    <mergeCell ref="A90:A92"/>
    <mergeCell ref="A157:A159"/>
    <mergeCell ref="A55:A57"/>
    <mergeCell ref="A132:A134"/>
    <mergeCell ref="A109:A111"/>
    <mergeCell ref="A106:A108"/>
    <mergeCell ref="A121:A123"/>
    <mergeCell ref="A150:A152"/>
    <mergeCell ref="A20:A22"/>
    <mergeCell ref="A23:A25"/>
    <mergeCell ref="A8:A10"/>
    <mergeCell ref="A14:A16"/>
    <mergeCell ref="A135:A137"/>
    <mergeCell ref="A127:A129"/>
    <mergeCell ref="A11:A13"/>
    <mergeCell ref="A17:A19"/>
    <mergeCell ref="A29:A31"/>
    <mergeCell ref="A26:A28"/>
    <mergeCell ref="A138:A140"/>
    <mergeCell ref="A143:A145"/>
    <mergeCell ref="A58:A60"/>
    <mergeCell ref="A70:A72"/>
    <mergeCell ref="A77:A79"/>
    <mergeCell ref="A80:A82"/>
    <mergeCell ref="A61:A63"/>
    <mergeCell ref="A64:A66"/>
    <mergeCell ref="A67:A69"/>
    <mergeCell ref="A73:A7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J95"/>
  <sheetViews>
    <sheetView zoomScaleNormal="100"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F277" sqref="F277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1" width="11.7109375" style="58" customWidth="1"/>
    <col min="12" max="14" width="6.7109375" style="58" customWidth="1"/>
    <col min="15" max="15" width="7.7109375" style="58" customWidth="1"/>
    <col min="16" max="16" width="7.28515625" style="58" customWidth="1"/>
    <col min="17" max="17" width="7.710937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3" width="11.7109375" style="58" customWidth="1"/>
    <col min="34" max="36" width="6.7109375" style="58" customWidth="1"/>
    <col min="37" max="37" width="7.7109375" style="58" customWidth="1"/>
    <col min="38" max="38" width="7.28515625" style="58" customWidth="1"/>
    <col min="39" max="39" width="7.7109375" style="58" customWidth="1"/>
    <col min="40" max="40" width="6.28515625" style="58" customWidth="1"/>
    <col min="41" max="46" width="6.7109375" style="58" customWidth="1"/>
    <col min="47" max="47" width="11.7109375" style="58" customWidth="1"/>
    <col min="48" max="50" width="6.7109375" style="58" customWidth="1"/>
    <col min="51" max="52" width="7.28515625" style="58" customWidth="1"/>
    <col min="53" max="53" width="6.7109375" style="58" customWidth="1"/>
    <col min="54" max="54" width="5.7109375" style="58" customWidth="1"/>
    <col min="55" max="55" width="11.7109375" style="58" customWidth="1"/>
    <col min="56" max="58" width="6.7109375" style="58" customWidth="1"/>
    <col min="59" max="60" width="7.28515625" style="58" customWidth="1"/>
    <col min="61" max="61" width="6.7109375" style="58" customWidth="1"/>
    <col min="62" max="62" width="5.7109375" style="58" customWidth="1"/>
    <col min="63" max="68" width="6.7109375" style="58" customWidth="1"/>
    <col min="69" max="69" width="11.7109375" style="58" customWidth="1"/>
    <col min="70" max="72" width="6.7109375" style="58" customWidth="1"/>
    <col min="73" max="74" width="7.28515625" style="58" customWidth="1"/>
    <col min="75" max="75" width="6.7109375" style="58" customWidth="1"/>
    <col min="76" max="76" width="5.7109375" style="58" customWidth="1"/>
    <col min="77" max="77" width="11.7109375" style="58" customWidth="1"/>
    <col min="78" max="80" width="6.7109375" style="58" customWidth="1"/>
    <col min="81" max="82" width="7.28515625" style="58" customWidth="1"/>
    <col min="83" max="83" width="6.7109375" style="58" customWidth="1"/>
    <col min="84" max="16384" width="5.7109375" style="58"/>
  </cols>
  <sheetData>
    <row r="1" spans="1:10" ht="13.5" thickBot="1" x14ac:dyDescent="0.25">
      <c r="A1" s="170" t="s">
        <v>127</v>
      </c>
      <c r="B1" s="171"/>
      <c r="C1" s="171"/>
      <c r="D1" s="171"/>
      <c r="E1" s="141" t="s">
        <v>294</v>
      </c>
      <c r="F1" s="142"/>
      <c r="G1" s="142"/>
      <c r="H1" s="142"/>
      <c r="I1" s="142"/>
      <c r="J1" s="143"/>
    </row>
    <row r="2" spans="1:10" ht="12.75" customHeight="1" x14ac:dyDescent="0.2">
      <c r="A2" s="165" t="s">
        <v>16</v>
      </c>
      <c r="B2" s="157" t="s">
        <v>10</v>
      </c>
      <c r="C2" s="157" t="s">
        <v>25</v>
      </c>
      <c r="D2" s="157" t="s">
        <v>129</v>
      </c>
      <c r="E2" s="163" t="s">
        <v>15</v>
      </c>
      <c r="F2" s="157" t="s">
        <v>14</v>
      </c>
      <c r="G2" s="157" t="s">
        <v>13</v>
      </c>
      <c r="H2" s="157" t="s">
        <v>12</v>
      </c>
      <c r="I2" s="157" t="s">
        <v>9</v>
      </c>
      <c r="J2" s="160" t="s">
        <v>150</v>
      </c>
    </row>
    <row r="3" spans="1:10" ht="12.75" customHeight="1" x14ac:dyDescent="0.2">
      <c r="A3" s="166"/>
      <c r="B3" s="158"/>
      <c r="C3" s="158"/>
      <c r="D3" s="158"/>
      <c r="E3" s="164"/>
      <c r="F3" s="158"/>
      <c r="G3" s="158"/>
      <c r="H3" s="158"/>
      <c r="I3" s="158"/>
      <c r="J3" s="161"/>
    </row>
    <row r="4" spans="1:10" ht="12.75" customHeight="1" thickBot="1" x14ac:dyDescent="0.25">
      <c r="A4" s="167"/>
      <c r="B4" s="168"/>
      <c r="C4" s="168"/>
      <c r="D4" s="168"/>
      <c r="E4" s="169"/>
      <c r="F4" s="135" t="s">
        <v>6</v>
      </c>
      <c r="G4" s="135" t="s">
        <v>7</v>
      </c>
      <c r="H4" s="135" t="s">
        <v>8</v>
      </c>
      <c r="I4" s="168"/>
      <c r="J4" s="162"/>
    </row>
    <row r="5" spans="1:10" x14ac:dyDescent="0.2">
      <c r="A5" s="154" t="s">
        <v>270</v>
      </c>
      <c r="B5" s="1" t="s">
        <v>0</v>
      </c>
      <c r="C5" s="1" t="s">
        <v>29</v>
      </c>
      <c r="D5" s="18">
        <v>10000</v>
      </c>
      <c r="E5" s="53" t="s">
        <v>22</v>
      </c>
      <c r="F5" s="18">
        <v>1518</v>
      </c>
      <c r="G5" s="18">
        <v>567.6</v>
      </c>
      <c r="H5" s="18">
        <f t="shared" ref="H5:H30" si="0">SQRT(F5^2+G5^2)</f>
        <v>1620.6460933837466</v>
      </c>
      <c r="I5" s="14">
        <f>H5/$D5</f>
        <v>0.16206460933837466</v>
      </c>
      <c r="J5" s="59">
        <f>H7/$D5</f>
        <v>0.41469013781376568</v>
      </c>
    </row>
    <row r="6" spans="1:10" x14ac:dyDescent="0.2">
      <c r="A6" s="155"/>
      <c r="B6" s="4" t="s">
        <v>1</v>
      </c>
      <c r="C6" s="4" t="s">
        <v>29</v>
      </c>
      <c r="D6" s="19">
        <v>10000</v>
      </c>
      <c r="E6" s="54" t="s">
        <v>31</v>
      </c>
      <c r="F6" s="19">
        <v>2230.8000000000002</v>
      </c>
      <c r="G6" s="19">
        <v>1201.2</v>
      </c>
      <c r="H6" s="19">
        <f t="shared" si="0"/>
        <v>2533.6436371360519</v>
      </c>
      <c r="I6" s="15">
        <f>H6/$D6</f>
        <v>0.25336436371360521</v>
      </c>
      <c r="J6" s="60">
        <f>H7/$D6</f>
        <v>0.41469013781376568</v>
      </c>
    </row>
    <row r="7" spans="1:10" ht="13.5" thickBot="1" x14ac:dyDescent="0.25">
      <c r="A7" s="156"/>
      <c r="B7" s="6" t="s">
        <v>2</v>
      </c>
      <c r="C7" s="6"/>
      <c r="D7" s="22"/>
      <c r="E7" s="32" t="s">
        <v>22</v>
      </c>
      <c r="F7" s="44">
        <v>3775.2000000000003</v>
      </c>
      <c r="G7" s="44">
        <v>1716</v>
      </c>
      <c r="H7" s="44">
        <f t="shared" si="0"/>
        <v>4146.901378137657</v>
      </c>
      <c r="I7" s="23"/>
      <c r="J7" s="49"/>
    </row>
    <row r="8" spans="1:10" x14ac:dyDescent="0.2">
      <c r="A8" s="154" t="s">
        <v>271</v>
      </c>
      <c r="B8" s="1" t="s">
        <v>0</v>
      </c>
      <c r="C8" s="1" t="s">
        <v>27</v>
      </c>
      <c r="D8" s="18">
        <v>6300</v>
      </c>
      <c r="E8" s="53" t="s">
        <v>126</v>
      </c>
      <c r="F8" s="18">
        <v>876.64</v>
      </c>
      <c r="G8" s="18">
        <v>728.4</v>
      </c>
      <c r="H8" s="18">
        <f t="shared" si="0"/>
        <v>1139.7649975323859</v>
      </c>
      <c r="I8" s="14">
        <f>H8/$D8</f>
        <v>0.18091507897339459</v>
      </c>
      <c r="J8" s="59">
        <f>H10/$D8</f>
        <v>0.18091507897339459</v>
      </c>
    </row>
    <row r="9" spans="1:10" x14ac:dyDescent="0.2">
      <c r="A9" s="155"/>
      <c r="B9" s="4" t="s">
        <v>1</v>
      </c>
      <c r="C9" s="4" t="s">
        <v>26</v>
      </c>
      <c r="D9" s="19">
        <v>6300</v>
      </c>
      <c r="E9" s="54"/>
      <c r="F9" s="19">
        <v>0</v>
      </c>
      <c r="G9" s="19">
        <v>0</v>
      </c>
      <c r="H9" s="19">
        <f t="shared" si="0"/>
        <v>0</v>
      </c>
      <c r="I9" s="15">
        <f>H9/$D9</f>
        <v>0</v>
      </c>
      <c r="J9" s="60">
        <f>H10/$D9</f>
        <v>0.18091507897339459</v>
      </c>
    </row>
    <row r="10" spans="1:10" ht="13.5" thickBot="1" x14ac:dyDescent="0.25">
      <c r="A10" s="183"/>
      <c r="B10" s="3" t="s">
        <v>2</v>
      </c>
      <c r="C10" s="3"/>
      <c r="D10" s="38"/>
      <c r="E10" s="61" t="s">
        <v>126</v>
      </c>
      <c r="F10" s="46">
        <v>876.64</v>
      </c>
      <c r="G10" s="46">
        <v>728.4</v>
      </c>
      <c r="H10" s="44">
        <f t="shared" si="0"/>
        <v>1139.7649975323859</v>
      </c>
      <c r="I10" s="23"/>
      <c r="J10" s="49"/>
    </row>
    <row r="11" spans="1:10" x14ac:dyDescent="0.2">
      <c r="A11" s="173" t="s">
        <v>146</v>
      </c>
      <c r="B11" s="1" t="s">
        <v>0</v>
      </c>
      <c r="C11" s="1" t="s">
        <v>26</v>
      </c>
      <c r="D11" s="18">
        <v>2500</v>
      </c>
      <c r="E11" s="53" t="s">
        <v>84</v>
      </c>
      <c r="F11" s="18">
        <v>906.4</v>
      </c>
      <c r="G11" s="18">
        <v>589.6</v>
      </c>
      <c r="H11" s="18">
        <f t="shared" si="0"/>
        <v>1081.2904882592836</v>
      </c>
      <c r="I11" s="14">
        <f>H11/$D11</f>
        <v>0.43251619530371344</v>
      </c>
      <c r="J11" s="59">
        <f>H13/$D11</f>
        <v>0.43251619530371344</v>
      </c>
    </row>
    <row r="12" spans="1:10" x14ac:dyDescent="0.2">
      <c r="A12" s="174"/>
      <c r="B12" s="4" t="s">
        <v>1</v>
      </c>
      <c r="C12" s="4" t="s">
        <v>27</v>
      </c>
      <c r="D12" s="19">
        <v>6300</v>
      </c>
      <c r="E12" s="54"/>
      <c r="F12" s="19">
        <v>0</v>
      </c>
      <c r="G12" s="19">
        <v>0</v>
      </c>
      <c r="H12" s="19">
        <f t="shared" si="0"/>
        <v>0</v>
      </c>
      <c r="I12" s="15">
        <f>H12/$D12</f>
        <v>0</v>
      </c>
      <c r="J12" s="60">
        <f>H13/$D12</f>
        <v>0.17163341083480693</v>
      </c>
    </row>
    <row r="13" spans="1:10" ht="13.5" thickBot="1" x14ac:dyDescent="0.25">
      <c r="A13" s="174"/>
      <c r="B13" s="3" t="s">
        <v>2</v>
      </c>
      <c r="C13" s="3"/>
      <c r="D13" s="38"/>
      <c r="E13" s="61" t="s">
        <v>84</v>
      </c>
      <c r="F13" s="46">
        <v>906.4</v>
      </c>
      <c r="G13" s="46">
        <v>589.6</v>
      </c>
      <c r="H13" s="44">
        <f t="shared" si="0"/>
        <v>1081.2904882592836</v>
      </c>
      <c r="I13" s="23"/>
      <c r="J13" s="49"/>
    </row>
    <row r="14" spans="1:10" ht="26.25" thickBot="1" x14ac:dyDescent="0.25">
      <c r="A14" s="16" t="s">
        <v>71</v>
      </c>
      <c r="B14" s="11" t="s">
        <v>1</v>
      </c>
      <c r="C14" s="11" t="s">
        <v>67</v>
      </c>
      <c r="D14" s="20">
        <v>6300</v>
      </c>
      <c r="E14" s="31"/>
      <c r="F14" s="41">
        <v>0</v>
      </c>
      <c r="G14" s="41">
        <v>0</v>
      </c>
      <c r="H14" s="41">
        <f t="shared" si="0"/>
        <v>0</v>
      </c>
      <c r="I14" s="12">
        <f t="shared" ref="I14:I17" si="1">H14/$D14</f>
        <v>0</v>
      </c>
      <c r="J14" s="98" t="s">
        <v>37</v>
      </c>
    </row>
    <row r="15" spans="1:10" x14ac:dyDescent="0.2">
      <c r="A15" s="179" t="s">
        <v>272</v>
      </c>
      <c r="B15" s="1" t="s">
        <v>0</v>
      </c>
      <c r="C15" s="1" t="s">
        <v>26</v>
      </c>
      <c r="D15" s="18">
        <v>1000</v>
      </c>
      <c r="E15" s="53" t="s">
        <v>84</v>
      </c>
      <c r="F15" s="18">
        <v>10.88</v>
      </c>
      <c r="G15" s="18">
        <v>5.12</v>
      </c>
      <c r="H15" s="18">
        <f t="shared" si="0"/>
        <v>12.0245083059558</v>
      </c>
      <c r="I15" s="14">
        <f t="shared" si="1"/>
        <v>1.20245083059558E-2</v>
      </c>
      <c r="J15" s="59" t="s">
        <v>37</v>
      </c>
    </row>
    <row r="16" spans="1:10" x14ac:dyDescent="0.2">
      <c r="A16" s="180"/>
      <c r="B16" s="4" t="s">
        <v>1</v>
      </c>
      <c r="C16" s="4" t="s">
        <v>27</v>
      </c>
      <c r="D16" s="19">
        <v>1000</v>
      </c>
      <c r="E16" s="54"/>
      <c r="F16" s="19">
        <v>0</v>
      </c>
      <c r="G16" s="19">
        <v>0</v>
      </c>
      <c r="H16" s="19">
        <f t="shared" si="0"/>
        <v>0</v>
      </c>
      <c r="I16" s="15">
        <f t="shared" si="1"/>
        <v>0</v>
      </c>
      <c r="J16" s="60" t="s">
        <v>37</v>
      </c>
    </row>
    <row r="17" spans="1:10" ht="13.5" thickBot="1" x14ac:dyDescent="0.25">
      <c r="A17" s="181"/>
      <c r="B17" s="6" t="s">
        <v>38</v>
      </c>
      <c r="C17" s="6" t="s">
        <v>27</v>
      </c>
      <c r="D17" s="22">
        <v>2500</v>
      </c>
      <c r="E17" s="32" t="s">
        <v>56</v>
      </c>
      <c r="F17" s="44">
        <v>661.2</v>
      </c>
      <c r="G17" s="44">
        <v>297.60000000000002</v>
      </c>
      <c r="H17" s="44">
        <f t="shared" si="0"/>
        <v>725.08702925924695</v>
      </c>
      <c r="I17" s="23">
        <f t="shared" si="1"/>
        <v>0.29003481170369877</v>
      </c>
      <c r="J17" s="49" t="s">
        <v>37</v>
      </c>
    </row>
    <row r="18" spans="1:10" x14ac:dyDescent="0.2">
      <c r="A18" s="151" t="s">
        <v>273</v>
      </c>
      <c r="B18" s="1" t="s">
        <v>0</v>
      </c>
      <c r="C18" s="1" t="s">
        <v>27</v>
      </c>
      <c r="D18" s="18">
        <v>2500</v>
      </c>
      <c r="E18" s="53" t="s">
        <v>126</v>
      </c>
      <c r="F18" s="18">
        <v>144.80000000000001</v>
      </c>
      <c r="G18" s="18">
        <v>101.60000000000001</v>
      </c>
      <c r="H18" s="18">
        <f t="shared" si="0"/>
        <v>176.8886655498311</v>
      </c>
      <c r="I18" s="14">
        <f>H18/$D18</f>
        <v>7.0755466219932436E-2</v>
      </c>
      <c r="J18" s="59">
        <f>H20/$D18</f>
        <v>0.32355348140893186</v>
      </c>
    </row>
    <row r="19" spans="1:10" x14ac:dyDescent="0.2">
      <c r="A19" s="152"/>
      <c r="B19" s="4" t="s">
        <v>1</v>
      </c>
      <c r="C19" s="4" t="s">
        <v>27</v>
      </c>
      <c r="D19" s="19">
        <v>2500</v>
      </c>
      <c r="E19" s="54" t="s">
        <v>83</v>
      </c>
      <c r="F19" s="19">
        <v>558.83199999999999</v>
      </c>
      <c r="G19" s="19">
        <v>322.40000000000003</v>
      </c>
      <c r="H19" s="19">
        <f t="shared" si="0"/>
        <v>645.16274243325608</v>
      </c>
      <c r="I19" s="15">
        <f>H19/$D19</f>
        <v>0.25806509697330243</v>
      </c>
      <c r="J19" s="60">
        <f>H20/$D19</f>
        <v>0.32355348140893186</v>
      </c>
    </row>
    <row r="20" spans="1:10" ht="13.5" thickBot="1" x14ac:dyDescent="0.25">
      <c r="A20" s="153"/>
      <c r="B20" s="6" t="s">
        <v>2</v>
      </c>
      <c r="C20" s="6"/>
      <c r="D20" s="22"/>
      <c r="E20" s="32" t="s">
        <v>83</v>
      </c>
      <c r="F20" s="44">
        <v>693.23199999999997</v>
      </c>
      <c r="G20" s="44">
        <v>416.80000000000007</v>
      </c>
      <c r="H20" s="44">
        <f t="shared" si="0"/>
        <v>808.8837035223296</v>
      </c>
      <c r="I20" s="23"/>
      <c r="J20" s="49"/>
    </row>
    <row r="21" spans="1:10" x14ac:dyDescent="0.2">
      <c r="A21" s="151" t="s">
        <v>72</v>
      </c>
      <c r="B21" s="1" t="s">
        <v>0</v>
      </c>
      <c r="C21" s="1" t="s">
        <v>27</v>
      </c>
      <c r="D21" s="18">
        <v>630</v>
      </c>
      <c r="E21" s="53" t="s">
        <v>57</v>
      </c>
      <c r="F21" s="18">
        <v>28.400000000000002</v>
      </c>
      <c r="G21" s="18">
        <v>33.200000000000003</v>
      </c>
      <c r="H21" s="18">
        <f t="shared" si="0"/>
        <v>43.689815746922079</v>
      </c>
      <c r="I21" s="14">
        <f>H21/$D21</f>
        <v>6.9348913884003299E-2</v>
      </c>
      <c r="J21" s="59">
        <f>H23/$D21</f>
        <v>9.6227663197882285E-2</v>
      </c>
    </row>
    <row r="22" spans="1:10" x14ac:dyDescent="0.2">
      <c r="A22" s="152"/>
      <c r="B22" s="4" t="s">
        <v>1</v>
      </c>
      <c r="C22" s="4" t="s">
        <v>27</v>
      </c>
      <c r="D22" s="19">
        <v>630</v>
      </c>
      <c r="E22" s="54" t="s">
        <v>20</v>
      </c>
      <c r="F22" s="19">
        <v>13.200000000000001</v>
      </c>
      <c r="G22" s="19">
        <v>12</v>
      </c>
      <c r="H22" s="19">
        <f t="shared" si="0"/>
        <v>17.839282496782207</v>
      </c>
      <c r="I22" s="15">
        <f>H22/$D22</f>
        <v>2.8316321423463821E-2</v>
      </c>
      <c r="J22" s="60">
        <f>H23/$D22</f>
        <v>9.6227663197882285E-2</v>
      </c>
    </row>
    <row r="23" spans="1:10" ht="13.5" thickBot="1" x14ac:dyDescent="0.25">
      <c r="A23" s="153"/>
      <c r="B23" s="6" t="s">
        <v>2</v>
      </c>
      <c r="C23" s="6"/>
      <c r="D23" s="22"/>
      <c r="E23" s="32" t="s">
        <v>20</v>
      </c>
      <c r="F23" s="44">
        <v>40.4</v>
      </c>
      <c r="G23" s="44">
        <v>45.2</v>
      </c>
      <c r="H23" s="44">
        <f t="shared" si="0"/>
        <v>60.623427814665838</v>
      </c>
      <c r="I23" s="23"/>
      <c r="J23" s="49"/>
    </row>
    <row r="24" spans="1:10" x14ac:dyDescent="0.2">
      <c r="A24" s="151" t="s">
        <v>73</v>
      </c>
      <c r="B24" s="1" t="s">
        <v>0</v>
      </c>
      <c r="C24" s="1" t="s">
        <v>27</v>
      </c>
      <c r="D24" s="18">
        <v>1600</v>
      </c>
      <c r="E24" s="53"/>
      <c r="F24" s="18">
        <v>0</v>
      </c>
      <c r="G24" s="18">
        <v>0</v>
      </c>
      <c r="H24" s="18">
        <f t="shared" si="0"/>
        <v>0</v>
      </c>
      <c r="I24" s="14">
        <f>H24/$D24</f>
        <v>0</v>
      </c>
      <c r="J24" s="59">
        <f>H26/$D24</f>
        <v>6.8794076779908911E-2</v>
      </c>
    </row>
    <row r="25" spans="1:10" x14ac:dyDescent="0.2">
      <c r="A25" s="152"/>
      <c r="B25" s="4" t="s">
        <v>1</v>
      </c>
      <c r="C25" s="4" t="s">
        <v>27</v>
      </c>
      <c r="D25" s="19">
        <v>1600</v>
      </c>
      <c r="E25" s="54" t="s">
        <v>33</v>
      </c>
      <c r="F25" s="19">
        <v>83.600000000000009</v>
      </c>
      <c r="G25" s="19">
        <v>71.600000000000009</v>
      </c>
      <c r="H25" s="19">
        <f t="shared" si="0"/>
        <v>110.07052284785425</v>
      </c>
      <c r="I25" s="15">
        <f>H25/$D25</f>
        <v>6.8794076779908911E-2</v>
      </c>
      <c r="J25" s="60">
        <f>H26/$D25</f>
        <v>6.8794076779908911E-2</v>
      </c>
    </row>
    <row r="26" spans="1:10" ht="13.5" thickBot="1" x14ac:dyDescent="0.25">
      <c r="A26" s="153"/>
      <c r="B26" s="6" t="s">
        <v>2</v>
      </c>
      <c r="C26" s="6"/>
      <c r="D26" s="22"/>
      <c r="E26" s="32" t="s">
        <v>33</v>
      </c>
      <c r="F26" s="44">
        <v>83.600000000000009</v>
      </c>
      <c r="G26" s="44">
        <v>71.600000000000009</v>
      </c>
      <c r="H26" s="44">
        <f t="shared" si="0"/>
        <v>110.07052284785425</v>
      </c>
      <c r="I26" s="23"/>
      <c r="J26" s="49"/>
    </row>
    <row r="27" spans="1:10" x14ac:dyDescent="0.2">
      <c r="A27" s="154" t="s">
        <v>274</v>
      </c>
      <c r="B27" s="1" t="s">
        <v>0</v>
      </c>
      <c r="C27" s="1" t="s">
        <v>29</v>
      </c>
      <c r="D27" s="18">
        <v>10000</v>
      </c>
      <c r="E27" s="53" t="s">
        <v>19</v>
      </c>
      <c r="F27" s="18">
        <v>2072.4</v>
      </c>
      <c r="G27" s="18">
        <v>1303.5</v>
      </c>
      <c r="H27" s="18">
        <f t="shared" si="0"/>
        <v>2448.2552991875664</v>
      </c>
      <c r="I27" s="14">
        <f>H27/$D27</f>
        <v>0.24482552991875664</v>
      </c>
      <c r="J27" s="59">
        <f>H29/$D27</f>
        <v>0.4111668898391504</v>
      </c>
    </row>
    <row r="28" spans="1:10" x14ac:dyDescent="0.2">
      <c r="A28" s="155"/>
      <c r="B28" s="4" t="s">
        <v>1</v>
      </c>
      <c r="C28" s="4" t="s">
        <v>29</v>
      </c>
      <c r="D28" s="19">
        <v>10000</v>
      </c>
      <c r="E28" s="54" t="s">
        <v>17</v>
      </c>
      <c r="F28" s="19">
        <v>1620.3</v>
      </c>
      <c r="G28" s="19">
        <v>650.1</v>
      </c>
      <c r="H28" s="19">
        <f t="shared" si="0"/>
        <v>1745.852828848984</v>
      </c>
      <c r="I28" s="15">
        <f>H28/$D28</f>
        <v>0.17458528288489841</v>
      </c>
      <c r="J28" s="60">
        <f>H29/$D28</f>
        <v>0.4111668898391504</v>
      </c>
    </row>
    <row r="29" spans="1:10" ht="13.5" thickBot="1" x14ac:dyDescent="0.25">
      <c r="A29" s="156"/>
      <c r="B29" s="6" t="s">
        <v>2</v>
      </c>
      <c r="C29" s="6"/>
      <c r="D29" s="22"/>
      <c r="E29" s="32" t="s">
        <v>126</v>
      </c>
      <c r="F29" s="44">
        <v>3666.3</v>
      </c>
      <c r="G29" s="44">
        <v>1861.1999999999998</v>
      </c>
      <c r="H29" s="44">
        <f t="shared" si="0"/>
        <v>4111.6688983915037</v>
      </c>
      <c r="I29" s="23"/>
      <c r="J29" s="49"/>
    </row>
    <row r="30" spans="1:10" ht="26.25" thickBot="1" x14ac:dyDescent="0.25">
      <c r="A30" s="134" t="s">
        <v>74</v>
      </c>
      <c r="B30" s="8" t="s">
        <v>0</v>
      </c>
      <c r="C30" s="8" t="s">
        <v>26</v>
      </c>
      <c r="D30" s="21">
        <v>2500</v>
      </c>
      <c r="E30" s="51" t="s">
        <v>36</v>
      </c>
      <c r="F30" s="42">
        <v>107.72800000000001</v>
      </c>
      <c r="G30" s="42">
        <v>104.4</v>
      </c>
      <c r="H30" s="42">
        <f t="shared" si="0"/>
        <v>150.01560580152986</v>
      </c>
      <c r="I30" s="9">
        <f t="shared" ref="I30" si="2">H30/$D30</f>
        <v>6.0006242320611941E-2</v>
      </c>
      <c r="J30" s="186" t="s">
        <v>37</v>
      </c>
    </row>
    <row r="31" spans="1:10" x14ac:dyDescent="0.2">
      <c r="A31" s="154" t="s">
        <v>275</v>
      </c>
      <c r="B31" s="1" t="s">
        <v>0</v>
      </c>
      <c r="C31" s="8" t="s">
        <v>67</v>
      </c>
      <c r="D31" s="21">
        <v>6300</v>
      </c>
      <c r="E31" s="53" t="s">
        <v>20</v>
      </c>
      <c r="F31" s="56">
        <v>462</v>
      </c>
      <c r="G31" s="56">
        <v>250.8</v>
      </c>
      <c r="H31" s="18">
        <f>SQRT(F31^2+G31^2)</f>
        <v>525.68492464593282</v>
      </c>
      <c r="I31" s="14">
        <f>H31/$D31</f>
        <v>8.3442051531100445E-2</v>
      </c>
      <c r="J31" s="59">
        <f>H33/$D31</f>
        <v>0.37608210615089549</v>
      </c>
    </row>
    <row r="32" spans="1:10" x14ac:dyDescent="0.2">
      <c r="A32" s="155"/>
      <c r="B32" s="4" t="s">
        <v>1</v>
      </c>
      <c r="C32" s="4" t="s">
        <v>67</v>
      </c>
      <c r="D32" s="19">
        <v>6300</v>
      </c>
      <c r="E32" s="54" t="s">
        <v>128</v>
      </c>
      <c r="F32" s="57">
        <v>1584</v>
      </c>
      <c r="G32" s="57">
        <v>990</v>
      </c>
      <c r="H32" s="19">
        <f>SQRT(F32^2+G32^2)</f>
        <v>1867.9282641472075</v>
      </c>
      <c r="I32" s="15">
        <f>H32/$D32</f>
        <v>0.29649654986463614</v>
      </c>
      <c r="J32" s="60">
        <f>H33/$D32</f>
        <v>0.37608210615089549</v>
      </c>
    </row>
    <row r="33" spans="1:10" ht="13.5" thickBot="1" x14ac:dyDescent="0.25">
      <c r="A33" s="156"/>
      <c r="B33" s="6" t="s">
        <v>2</v>
      </c>
      <c r="C33" s="6"/>
      <c r="D33" s="22"/>
      <c r="E33" s="32" t="s">
        <v>22</v>
      </c>
      <c r="F33" s="44">
        <v>2072.4</v>
      </c>
      <c r="G33" s="44">
        <v>1148.4000000000001</v>
      </c>
      <c r="H33" s="44">
        <f>SQRT(F33^2+G33^2)</f>
        <v>2369.3172687506417</v>
      </c>
      <c r="I33" s="23"/>
      <c r="J33" s="49"/>
    </row>
    <row r="34" spans="1:10" x14ac:dyDescent="0.2">
      <c r="A34" s="184" t="s">
        <v>75</v>
      </c>
      <c r="B34" s="88" t="s">
        <v>0</v>
      </c>
      <c r="C34" s="88" t="s">
        <v>26</v>
      </c>
      <c r="D34" s="89">
        <v>2500</v>
      </c>
      <c r="E34" s="86"/>
      <c r="F34" s="33">
        <v>0</v>
      </c>
      <c r="G34" s="33">
        <v>0</v>
      </c>
      <c r="H34" s="33">
        <f t="shared" ref="H34:H46" si="3">SQRT(F34^2+G34^2)</f>
        <v>0</v>
      </c>
      <c r="I34" s="14">
        <f>H34/$D34</f>
        <v>0</v>
      </c>
      <c r="J34" s="59">
        <f>H36/$D34</f>
        <v>3.439367383691367E-2</v>
      </c>
    </row>
    <row r="35" spans="1:10" x14ac:dyDescent="0.2">
      <c r="A35" s="152"/>
      <c r="B35" s="76" t="s">
        <v>1</v>
      </c>
      <c r="C35" s="76" t="s">
        <v>26</v>
      </c>
      <c r="D35" s="77">
        <v>1600</v>
      </c>
      <c r="E35" s="30" t="s">
        <v>30</v>
      </c>
      <c r="F35" s="19">
        <v>60.800000000000004</v>
      </c>
      <c r="G35" s="19">
        <v>60.800000000000004</v>
      </c>
      <c r="H35" s="19">
        <f t="shared" si="3"/>
        <v>85.98418459228418</v>
      </c>
      <c r="I35" s="15">
        <f>H35/$D35</f>
        <v>5.3740115370177616E-2</v>
      </c>
      <c r="J35" s="60">
        <f>H36/$D35</f>
        <v>5.3740115370177616E-2</v>
      </c>
    </row>
    <row r="36" spans="1:10" ht="13.5" thickBot="1" x14ac:dyDescent="0.25">
      <c r="A36" s="152"/>
      <c r="B36" s="76" t="s">
        <v>2</v>
      </c>
      <c r="C36" s="76"/>
      <c r="D36" s="77"/>
      <c r="E36" s="30" t="s">
        <v>30</v>
      </c>
      <c r="F36" s="40">
        <v>60.800000000000004</v>
      </c>
      <c r="G36" s="40">
        <v>60.800000000000004</v>
      </c>
      <c r="H36" s="44">
        <f t="shared" si="3"/>
        <v>85.98418459228418</v>
      </c>
      <c r="I36" s="23"/>
      <c r="J36" s="49"/>
    </row>
    <row r="37" spans="1:10" x14ac:dyDescent="0.2">
      <c r="A37" s="151" t="s">
        <v>276</v>
      </c>
      <c r="B37" s="75" t="s">
        <v>0</v>
      </c>
      <c r="C37" s="75" t="s">
        <v>26</v>
      </c>
      <c r="D37" s="56">
        <v>2500</v>
      </c>
      <c r="E37" s="29"/>
      <c r="F37" s="18">
        <v>0</v>
      </c>
      <c r="G37" s="65">
        <v>0</v>
      </c>
      <c r="H37" s="18">
        <f t="shared" si="3"/>
        <v>0</v>
      </c>
      <c r="I37" s="14">
        <f>H37/$D37</f>
        <v>0</v>
      </c>
      <c r="J37" s="59">
        <f>H39/$D37</f>
        <v>0.11571421347440425</v>
      </c>
    </row>
    <row r="38" spans="1:10" x14ac:dyDescent="0.2">
      <c r="A38" s="152"/>
      <c r="B38" s="76" t="s">
        <v>1</v>
      </c>
      <c r="C38" s="76" t="s">
        <v>26</v>
      </c>
      <c r="D38" s="77">
        <v>1600</v>
      </c>
      <c r="E38" s="30" t="s">
        <v>35</v>
      </c>
      <c r="F38" s="19">
        <v>239.4</v>
      </c>
      <c r="G38" s="67">
        <v>162.4</v>
      </c>
      <c r="H38" s="19">
        <f t="shared" si="3"/>
        <v>289.28553368601064</v>
      </c>
      <c r="I38" s="15">
        <f>H38/$D38</f>
        <v>0.18080345855375665</v>
      </c>
      <c r="J38" s="60">
        <f>H39/$D38</f>
        <v>0.18080345855375665</v>
      </c>
    </row>
    <row r="39" spans="1:10" ht="13.5" thickBot="1" x14ac:dyDescent="0.25">
      <c r="A39" s="152"/>
      <c r="B39" s="76" t="s">
        <v>2</v>
      </c>
      <c r="C39" s="76"/>
      <c r="D39" s="77"/>
      <c r="E39" s="30" t="s">
        <v>35</v>
      </c>
      <c r="F39" s="40">
        <v>239.4</v>
      </c>
      <c r="G39" s="102">
        <v>162.4</v>
      </c>
      <c r="H39" s="44">
        <f t="shared" si="3"/>
        <v>289.28553368601064</v>
      </c>
      <c r="I39" s="23"/>
      <c r="J39" s="49"/>
    </row>
    <row r="40" spans="1:10" x14ac:dyDescent="0.2">
      <c r="A40" s="151" t="s">
        <v>76</v>
      </c>
      <c r="B40" s="75" t="s">
        <v>0</v>
      </c>
      <c r="C40" s="75" t="s">
        <v>26</v>
      </c>
      <c r="D40" s="56">
        <v>2500</v>
      </c>
      <c r="E40" s="29" t="s">
        <v>83</v>
      </c>
      <c r="F40" s="18">
        <v>158.27600000000001</v>
      </c>
      <c r="G40" s="65">
        <v>57.6</v>
      </c>
      <c r="H40" s="18">
        <f t="shared" si="3"/>
        <v>168.43114966062544</v>
      </c>
      <c r="I40" s="14">
        <f>H40/$D40</f>
        <v>6.7372459864250181E-2</v>
      </c>
      <c r="J40" s="59">
        <f>H42/$D40</f>
        <v>6.7372459864250181E-2</v>
      </c>
    </row>
    <row r="41" spans="1:10" x14ac:dyDescent="0.2">
      <c r="A41" s="152"/>
      <c r="B41" s="76" t="s">
        <v>1</v>
      </c>
      <c r="C41" s="76" t="s">
        <v>27</v>
      </c>
      <c r="D41" s="77">
        <v>1600</v>
      </c>
      <c r="E41" s="30"/>
      <c r="F41" s="19">
        <v>0</v>
      </c>
      <c r="G41" s="67">
        <v>0</v>
      </c>
      <c r="H41" s="19">
        <f t="shared" si="3"/>
        <v>0</v>
      </c>
      <c r="I41" s="15">
        <f>H41/$D41</f>
        <v>0</v>
      </c>
      <c r="J41" s="60">
        <f>H42/$D41</f>
        <v>0.1052694685378909</v>
      </c>
    </row>
    <row r="42" spans="1:10" ht="13.5" thickBot="1" x14ac:dyDescent="0.25">
      <c r="A42" s="182"/>
      <c r="B42" s="90" t="s">
        <v>2</v>
      </c>
      <c r="C42" s="90"/>
      <c r="D42" s="91"/>
      <c r="E42" s="30" t="s">
        <v>83</v>
      </c>
      <c r="F42" s="40">
        <v>158.27600000000001</v>
      </c>
      <c r="G42" s="102">
        <v>57.6</v>
      </c>
      <c r="H42" s="44">
        <f t="shared" si="3"/>
        <v>168.43114966062544</v>
      </c>
      <c r="I42" s="23"/>
      <c r="J42" s="49"/>
    </row>
    <row r="43" spans="1:10" ht="26.25" thickBot="1" x14ac:dyDescent="0.25">
      <c r="A43" s="13" t="s">
        <v>277</v>
      </c>
      <c r="B43" s="11" t="s">
        <v>0</v>
      </c>
      <c r="C43" s="11" t="s">
        <v>26</v>
      </c>
      <c r="D43" s="127">
        <v>6300</v>
      </c>
      <c r="E43" s="31" t="s">
        <v>128</v>
      </c>
      <c r="F43" s="41">
        <v>940.16800000000001</v>
      </c>
      <c r="G43" s="41">
        <v>770.4</v>
      </c>
      <c r="H43" s="41">
        <f t="shared" si="3"/>
        <v>1215.4966179401733</v>
      </c>
      <c r="I43" s="12">
        <f t="shared" ref="I43" si="4">H43/$D43</f>
        <v>0.19293597110161481</v>
      </c>
      <c r="J43" s="98" t="s">
        <v>37</v>
      </c>
    </row>
    <row r="44" spans="1:10" x14ac:dyDescent="0.2">
      <c r="A44" s="151" t="s">
        <v>147</v>
      </c>
      <c r="B44" s="75" t="s">
        <v>0</v>
      </c>
      <c r="C44" s="75" t="s">
        <v>26</v>
      </c>
      <c r="D44" s="56">
        <v>1600</v>
      </c>
      <c r="E44" s="29" t="s">
        <v>20</v>
      </c>
      <c r="F44" s="18">
        <v>368.8</v>
      </c>
      <c r="G44" s="18">
        <v>224</v>
      </c>
      <c r="H44" s="18">
        <f t="shared" si="3"/>
        <v>431.49674390428487</v>
      </c>
      <c r="I44" s="14">
        <f>H44/$D44</f>
        <v>0.26968546494017803</v>
      </c>
      <c r="J44" s="59">
        <f>H46/$D44</f>
        <v>0.26968546494017803</v>
      </c>
    </row>
    <row r="45" spans="1:10" x14ac:dyDescent="0.2">
      <c r="A45" s="152"/>
      <c r="B45" s="76" t="s">
        <v>1</v>
      </c>
      <c r="C45" s="76" t="s">
        <v>27</v>
      </c>
      <c r="D45" s="77">
        <v>2500</v>
      </c>
      <c r="E45" s="30"/>
      <c r="F45" s="19">
        <v>0</v>
      </c>
      <c r="G45" s="19">
        <v>0</v>
      </c>
      <c r="H45" s="19">
        <f t="shared" si="3"/>
        <v>0</v>
      </c>
      <c r="I45" s="15">
        <f>H45/$D45</f>
        <v>0</v>
      </c>
      <c r="J45" s="60">
        <f>H46/$D45</f>
        <v>0.17259869756171395</v>
      </c>
    </row>
    <row r="46" spans="1:10" ht="13.5" thickBot="1" x14ac:dyDescent="0.25">
      <c r="A46" s="152"/>
      <c r="B46" s="76" t="s">
        <v>2</v>
      </c>
      <c r="C46" s="76"/>
      <c r="D46" s="77"/>
      <c r="E46" s="30" t="s">
        <v>20</v>
      </c>
      <c r="F46" s="40">
        <v>368.8</v>
      </c>
      <c r="G46" s="40">
        <v>224</v>
      </c>
      <c r="H46" s="44">
        <f t="shared" si="3"/>
        <v>431.49674390428487</v>
      </c>
      <c r="I46" s="23"/>
      <c r="J46" s="49"/>
    </row>
    <row r="47" spans="1:10" x14ac:dyDescent="0.2">
      <c r="A47" s="151" t="s">
        <v>278</v>
      </c>
      <c r="B47" s="1" t="s">
        <v>0</v>
      </c>
      <c r="C47" s="35" t="s">
        <v>26</v>
      </c>
      <c r="D47" s="18">
        <v>1000</v>
      </c>
      <c r="E47" s="53"/>
      <c r="F47" s="18"/>
      <c r="G47" s="18"/>
      <c r="H47" s="18">
        <f t="shared" ref="H47:H48" si="5">SQRT(F47^2+G47^2)</f>
        <v>0</v>
      </c>
      <c r="I47" s="14">
        <f>H47/$D47</f>
        <v>0</v>
      </c>
      <c r="J47" s="59">
        <f>H49/$D47</f>
        <v>5.3583579574343482E-2</v>
      </c>
    </row>
    <row r="48" spans="1:10" x14ac:dyDescent="0.2">
      <c r="A48" s="152"/>
      <c r="B48" s="4" t="s">
        <v>1</v>
      </c>
      <c r="C48" s="34" t="s">
        <v>26</v>
      </c>
      <c r="D48" s="19">
        <v>1000</v>
      </c>
      <c r="E48" s="54"/>
      <c r="F48" s="19"/>
      <c r="G48" s="19"/>
      <c r="H48" s="19">
        <f t="shared" si="5"/>
        <v>0</v>
      </c>
      <c r="I48" s="15">
        <f>H48/$D48</f>
        <v>0</v>
      </c>
      <c r="J48" s="60">
        <f>H49/$D48</f>
        <v>5.3583579574343482E-2</v>
      </c>
    </row>
    <row r="49" spans="1:10" ht="13.5" thickBot="1" x14ac:dyDescent="0.25">
      <c r="A49" s="153"/>
      <c r="B49" s="6" t="s">
        <v>2</v>
      </c>
      <c r="C49" s="6"/>
      <c r="D49" s="22"/>
      <c r="E49" s="32"/>
      <c r="F49" s="44">
        <v>26.8</v>
      </c>
      <c r="G49" s="44">
        <v>46.4</v>
      </c>
      <c r="H49" s="44">
        <v>53.583579574343482</v>
      </c>
      <c r="I49" s="23"/>
      <c r="J49" s="49"/>
    </row>
    <row r="50" spans="1:10" x14ac:dyDescent="0.2">
      <c r="A50" s="154" t="s">
        <v>279</v>
      </c>
      <c r="B50" s="1" t="s">
        <v>0</v>
      </c>
      <c r="C50" s="1" t="s">
        <v>29</v>
      </c>
      <c r="D50" s="18">
        <v>10000</v>
      </c>
      <c r="E50" s="53" t="s">
        <v>11</v>
      </c>
      <c r="F50" s="18">
        <v>1205.5999999999999</v>
      </c>
      <c r="G50" s="18">
        <v>32</v>
      </c>
      <c r="H50" s="18">
        <f t="shared" ref="H50:H82" si="6">SQRT(F50^2+G50^2)</f>
        <v>1206.0246100308234</v>
      </c>
      <c r="I50" s="14">
        <f>H50/$D50</f>
        <v>0.12060246100308233</v>
      </c>
      <c r="J50" s="59">
        <f>H52/$D50</f>
        <v>0.23876408440131863</v>
      </c>
    </row>
    <row r="51" spans="1:10" x14ac:dyDescent="0.2">
      <c r="A51" s="155"/>
      <c r="B51" s="4" t="s">
        <v>1</v>
      </c>
      <c r="C51" s="4" t="s">
        <v>29</v>
      </c>
      <c r="D51" s="19">
        <v>10000</v>
      </c>
      <c r="E51" s="54" t="s">
        <v>17</v>
      </c>
      <c r="F51" s="19">
        <v>1189.5999999999999</v>
      </c>
      <c r="G51" s="19">
        <v>374.4</v>
      </c>
      <c r="H51" s="19">
        <f t="shared" si="6"/>
        <v>1247.1261042893775</v>
      </c>
      <c r="I51" s="15">
        <f>H51/$D51</f>
        <v>0.12471261042893775</v>
      </c>
      <c r="J51" s="60">
        <f>H52/$D51</f>
        <v>0.23876408440131863</v>
      </c>
    </row>
    <row r="52" spans="1:10" ht="13.5" thickBot="1" x14ac:dyDescent="0.25">
      <c r="A52" s="156"/>
      <c r="B52" s="6" t="s">
        <v>2</v>
      </c>
      <c r="C52" s="6"/>
      <c r="D52" s="22"/>
      <c r="E52" s="32" t="s">
        <v>17</v>
      </c>
      <c r="F52" s="22">
        <v>2352.8000000000002</v>
      </c>
      <c r="G52" s="22">
        <v>406.4</v>
      </c>
      <c r="H52" s="44">
        <f t="shared" si="6"/>
        <v>2387.6408440131863</v>
      </c>
      <c r="I52" s="23"/>
      <c r="J52" s="49"/>
    </row>
    <row r="53" spans="1:10" x14ac:dyDescent="0.2">
      <c r="A53" s="151" t="s">
        <v>77</v>
      </c>
      <c r="B53" s="1" t="s">
        <v>0</v>
      </c>
      <c r="C53" s="35" t="s">
        <v>27</v>
      </c>
      <c r="D53" s="18">
        <v>1600</v>
      </c>
      <c r="E53" s="53" t="s">
        <v>140</v>
      </c>
      <c r="F53" s="18">
        <v>236.00399999999999</v>
      </c>
      <c r="G53" s="18">
        <v>114</v>
      </c>
      <c r="H53" s="18">
        <f t="shared" si="6"/>
        <v>262.09518884557951</v>
      </c>
      <c r="I53" s="14">
        <f>H53/$D53</f>
        <v>0.16380949302848719</v>
      </c>
      <c r="J53" s="59">
        <f>H55/$D53</f>
        <v>0.16380949302848719</v>
      </c>
    </row>
    <row r="54" spans="1:10" x14ac:dyDescent="0.2">
      <c r="A54" s="152"/>
      <c r="B54" s="4" t="s">
        <v>1</v>
      </c>
      <c r="C54" s="4" t="s">
        <v>26</v>
      </c>
      <c r="D54" s="19">
        <v>1600</v>
      </c>
      <c r="E54" s="54"/>
      <c r="F54" s="19">
        <v>0</v>
      </c>
      <c r="G54" s="19">
        <v>0</v>
      </c>
      <c r="H54" s="19">
        <f t="shared" si="6"/>
        <v>0</v>
      </c>
      <c r="I54" s="15">
        <f>H54/$D54</f>
        <v>0</v>
      </c>
      <c r="J54" s="60">
        <f>H55/$D54</f>
        <v>0.16380949302848719</v>
      </c>
    </row>
    <row r="55" spans="1:10" ht="13.5" thickBot="1" x14ac:dyDescent="0.25">
      <c r="A55" s="153"/>
      <c r="B55" s="6" t="s">
        <v>2</v>
      </c>
      <c r="C55" s="6"/>
      <c r="D55" s="22"/>
      <c r="E55" s="32" t="s">
        <v>140</v>
      </c>
      <c r="F55" s="44">
        <v>236.00399999999999</v>
      </c>
      <c r="G55" s="44">
        <v>114</v>
      </c>
      <c r="H55" s="44">
        <f t="shared" si="6"/>
        <v>262.09518884557951</v>
      </c>
      <c r="I55" s="23"/>
      <c r="J55" s="49"/>
    </row>
    <row r="56" spans="1:10" x14ac:dyDescent="0.2">
      <c r="A56" s="151" t="s">
        <v>280</v>
      </c>
      <c r="B56" s="75" t="s">
        <v>0</v>
      </c>
      <c r="C56" s="47" t="s">
        <v>26</v>
      </c>
      <c r="D56" s="56">
        <v>2500</v>
      </c>
      <c r="E56" s="53" t="s">
        <v>23</v>
      </c>
      <c r="F56" s="18">
        <v>179.20000000000002</v>
      </c>
      <c r="G56" s="18">
        <v>67.2</v>
      </c>
      <c r="H56" s="18">
        <f t="shared" si="6"/>
        <v>191.38568389511272</v>
      </c>
      <c r="I56" s="14">
        <f>H56/$D56</f>
        <v>7.6554273558045088E-2</v>
      </c>
      <c r="J56" s="59">
        <f>H58/$D56</f>
        <v>7.6554273558045088E-2</v>
      </c>
    </row>
    <row r="57" spans="1:10" x14ac:dyDescent="0.2">
      <c r="A57" s="152"/>
      <c r="B57" s="76" t="s">
        <v>1</v>
      </c>
      <c r="C57" s="92" t="s">
        <v>26</v>
      </c>
      <c r="D57" s="77">
        <v>2500</v>
      </c>
      <c r="E57" s="54"/>
      <c r="F57" s="19">
        <v>0</v>
      </c>
      <c r="G57" s="19">
        <v>0</v>
      </c>
      <c r="H57" s="19">
        <f t="shared" si="6"/>
        <v>0</v>
      </c>
      <c r="I57" s="15">
        <f>H57/$D57</f>
        <v>0</v>
      </c>
      <c r="J57" s="60">
        <f>H58/$D57</f>
        <v>7.6554273558045088E-2</v>
      </c>
    </row>
    <row r="58" spans="1:10" ht="13.5" thickBot="1" x14ac:dyDescent="0.25">
      <c r="A58" s="153"/>
      <c r="B58" s="6" t="s">
        <v>2</v>
      </c>
      <c r="C58" s="6"/>
      <c r="D58" s="22"/>
      <c r="E58" s="32" t="s">
        <v>23</v>
      </c>
      <c r="F58" s="44">
        <v>179.20000000000002</v>
      </c>
      <c r="G58" s="44">
        <v>67.2</v>
      </c>
      <c r="H58" s="44">
        <f t="shared" si="6"/>
        <v>191.38568389511272</v>
      </c>
      <c r="I58" s="23"/>
      <c r="J58" s="49"/>
    </row>
    <row r="59" spans="1:10" x14ac:dyDescent="0.2">
      <c r="A59" s="151" t="s">
        <v>78</v>
      </c>
      <c r="B59" s="1" t="s">
        <v>0</v>
      </c>
      <c r="C59" s="1" t="s">
        <v>27</v>
      </c>
      <c r="D59" s="18">
        <v>1000</v>
      </c>
      <c r="E59" s="53" t="s">
        <v>36</v>
      </c>
      <c r="F59" s="18">
        <v>42.6</v>
      </c>
      <c r="G59" s="18">
        <v>19.2</v>
      </c>
      <c r="H59" s="18">
        <f t="shared" si="6"/>
        <v>46.726865933850092</v>
      </c>
      <c r="I59" s="14">
        <f>H59/$D59</f>
        <v>4.6726865933850094E-2</v>
      </c>
      <c r="J59" s="59">
        <f>H61/$D59</f>
        <v>4.6726865933850094E-2</v>
      </c>
    </row>
    <row r="60" spans="1:10" x14ac:dyDescent="0.2">
      <c r="A60" s="152"/>
      <c r="B60" s="4" t="s">
        <v>1</v>
      </c>
      <c r="C60" s="4" t="s">
        <v>27</v>
      </c>
      <c r="D60" s="19">
        <v>1000</v>
      </c>
      <c r="E60" s="54"/>
      <c r="F60" s="19">
        <v>0</v>
      </c>
      <c r="G60" s="19">
        <v>0</v>
      </c>
      <c r="H60" s="19">
        <f t="shared" si="6"/>
        <v>0</v>
      </c>
      <c r="I60" s="15">
        <f>H60/$D60</f>
        <v>0</v>
      </c>
      <c r="J60" s="60">
        <f>H61/$D60</f>
        <v>4.6726865933850094E-2</v>
      </c>
    </row>
    <row r="61" spans="1:10" ht="13.5" thickBot="1" x14ac:dyDescent="0.25">
      <c r="A61" s="153"/>
      <c r="B61" s="6" t="s">
        <v>2</v>
      </c>
      <c r="C61" s="6"/>
      <c r="D61" s="22"/>
      <c r="E61" s="32" t="s">
        <v>36</v>
      </c>
      <c r="F61" s="44">
        <v>42.6</v>
      </c>
      <c r="G61" s="44">
        <v>19.2</v>
      </c>
      <c r="H61" s="44">
        <f t="shared" si="6"/>
        <v>46.726865933850092</v>
      </c>
      <c r="I61" s="23"/>
      <c r="J61" s="49"/>
    </row>
    <row r="62" spans="1:10" x14ac:dyDescent="0.2">
      <c r="A62" s="151" t="s">
        <v>79</v>
      </c>
      <c r="B62" s="1" t="s">
        <v>0</v>
      </c>
      <c r="C62" s="1" t="s">
        <v>26</v>
      </c>
      <c r="D62" s="18">
        <v>1000</v>
      </c>
      <c r="E62" s="53" t="s">
        <v>36</v>
      </c>
      <c r="F62" s="18">
        <v>228.54400000000001</v>
      </c>
      <c r="G62" s="18">
        <v>136</v>
      </c>
      <c r="H62" s="18">
        <f t="shared" si="6"/>
        <v>265.94803991757487</v>
      </c>
      <c r="I62" s="14">
        <f>H62/$D62</f>
        <v>0.26594803991757487</v>
      </c>
      <c r="J62" s="59">
        <f>H64/$D62</f>
        <v>0.26594803991757487</v>
      </c>
    </row>
    <row r="63" spans="1:10" x14ac:dyDescent="0.2">
      <c r="A63" s="152"/>
      <c r="B63" s="4" t="s">
        <v>1</v>
      </c>
      <c r="C63" s="4" t="s">
        <v>26</v>
      </c>
      <c r="D63" s="19">
        <v>1000</v>
      </c>
      <c r="E63" s="54"/>
      <c r="F63" s="19">
        <v>0</v>
      </c>
      <c r="G63" s="19">
        <v>0</v>
      </c>
      <c r="H63" s="19">
        <f t="shared" si="6"/>
        <v>0</v>
      </c>
      <c r="I63" s="15">
        <f>H63/$D63</f>
        <v>0</v>
      </c>
      <c r="J63" s="60">
        <f>H64/$D63</f>
        <v>0.26594803991757487</v>
      </c>
    </row>
    <row r="64" spans="1:10" ht="13.5" thickBot="1" x14ac:dyDescent="0.25">
      <c r="A64" s="182"/>
      <c r="B64" s="3" t="s">
        <v>2</v>
      </c>
      <c r="C64" s="3"/>
      <c r="D64" s="38"/>
      <c r="E64" s="61" t="s">
        <v>36</v>
      </c>
      <c r="F64" s="46">
        <v>228.54400000000001</v>
      </c>
      <c r="G64" s="46">
        <v>136</v>
      </c>
      <c r="H64" s="46">
        <f t="shared" si="6"/>
        <v>265.94803991757487</v>
      </c>
      <c r="I64" s="39"/>
      <c r="J64" s="100"/>
    </row>
    <row r="65" spans="1:10" x14ac:dyDescent="0.2">
      <c r="A65" s="173" t="s">
        <v>281</v>
      </c>
      <c r="B65" s="75" t="s">
        <v>0</v>
      </c>
      <c r="C65" s="75" t="s">
        <v>29</v>
      </c>
      <c r="D65" s="95">
        <v>16000</v>
      </c>
      <c r="E65" s="29" t="s">
        <v>145</v>
      </c>
      <c r="F65" s="18">
        <v>-1610.4</v>
      </c>
      <c r="G65" s="18">
        <v>2019.6000000000001</v>
      </c>
      <c r="H65" s="18">
        <f t="shared" si="6"/>
        <v>2583.0548426233618</v>
      </c>
      <c r="I65" s="14">
        <f>H65/$D65</f>
        <v>0.16144092766396012</v>
      </c>
      <c r="J65" s="59">
        <f>H67/$D65</f>
        <v>0.27421788781915746</v>
      </c>
    </row>
    <row r="66" spans="1:10" x14ac:dyDescent="0.2">
      <c r="A66" s="174"/>
      <c r="B66" s="76" t="s">
        <v>1</v>
      </c>
      <c r="C66" s="76" t="s">
        <v>29</v>
      </c>
      <c r="D66" s="94">
        <v>16000</v>
      </c>
      <c r="E66" s="30" t="s">
        <v>48</v>
      </c>
      <c r="F66" s="19">
        <v>1980</v>
      </c>
      <c r="G66" s="19">
        <v>2613.6</v>
      </c>
      <c r="H66" s="19">
        <f t="shared" si="6"/>
        <v>3278.9182606463373</v>
      </c>
      <c r="I66" s="15">
        <f>H66/$D66</f>
        <v>0.20493239129039609</v>
      </c>
      <c r="J66" s="60">
        <f>H67/$D66</f>
        <v>0.27421788781915746</v>
      </c>
    </row>
    <row r="67" spans="1:10" x14ac:dyDescent="0.2">
      <c r="A67" s="174"/>
      <c r="B67" s="76" t="s">
        <v>2</v>
      </c>
      <c r="C67" s="76"/>
      <c r="D67" s="77"/>
      <c r="E67" s="30" t="s">
        <v>145</v>
      </c>
      <c r="F67" s="40">
        <v>211.20000000000005</v>
      </c>
      <c r="G67" s="40">
        <v>4382.4000000000005</v>
      </c>
      <c r="H67" s="40">
        <f t="shared" si="6"/>
        <v>4387.4862051065193</v>
      </c>
      <c r="I67" s="15"/>
      <c r="J67" s="60"/>
    </row>
    <row r="68" spans="1:10" ht="13.5" thickBot="1" x14ac:dyDescent="0.25">
      <c r="A68" s="175"/>
      <c r="B68" s="6" t="s">
        <v>38</v>
      </c>
      <c r="C68" s="137" t="s">
        <v>27</v>
      </c>
      <c r="D68" s="130">
        <v>1000</v>
      </c>
      <c r="E68" s="32" t="s">
        <v>24</v>
      </c>
      <c r="F68" s="22">
        <v>22.400000000000002</v>
      </c>
      <c r="G68" s="22"/>
      <c r="H68" s="22">
        <f t="shared" si="6"/>
        <v>22.400000000000002</v>
      </c>
      <c r="I68" s="23">
        <f t="shared" ref="I68" si="7">H68/$D68</f>
        <v>2.2400000000000003E-2</v>
      </c>
      <c r="J68" s="49" t="s">
        <v>37</v>
      </c>
    </row>
    <row r="69" spans="1:10" x14ac:dyDescent="0.2">
      <c r="A69" s="172" t="s">
        <v>282</v>
      </c>
      <c r="B69" s="25" t="s">
        <v>0</v>
      </c>
      <c r="C69" s="25" t="s">
        <v>26</v>
      </c>
      <c r="D69" s="33">
        <v>2500</v>
      </c>
      <c r="E69" s="62" t="s">
        <v>22</v>
      </c>
      <c r="F69" s="96">
        <v>448.8</v>
      </c>
      <c r="G69" s="96">
        <v>281.60000000000002</v>
      </c>
      <c r="H69" s="33">
        <f t="shared" si="6"/>
        <v>529.830161466861</v>
      </c>
      <c r="I69" s="52">
        <f>H69/$D69</f>
        <v>0.21193206458674441</v>
      </c>
      <c r="J69" s="105">
        <f>H71/$D69</f>
        <v>0.21193206458674441</v>
      </c>
    </row>
    <row r="70" spans="1:10" x14ac:dyDescent="0.2">
      <c r="A70" s="155"/>
      <c r="B70" s="4" t="s">
        <v>1</v>
      </c>
      <c r="C70" s="4" t="s">
        <v>26</v>
      </c>
      <c r="D70" s="19">
        <v>2500</v>
      </c>
      <c r="E70" s="54"/>
      <c r="F70" s="67">
        <v>0</v>
      </c>
      <c r="G70" s="67">
        <v>0</v>
      </c>
      <c r="H70" s="19">
        <f t="shared" si="6"/>
        <v>0</v>
      </c>
      <c r="I70" s="15">
        <f>H70/$D70</f>
        <v>0</v>
      </c>
      <c r="J70" s="60">
        <f>H71/$D70</f>
        <v>0.21193206458674441</v>
      </c>
    </row>
    <row r="71" spans="1:10" ht="13.5" customHeight="1" thickBot="1" x14ac:dyDescent="0.25">
      <c r="A71" s="156"/>
      <c r="B71" s="6" t="s">
        <v>2</v>
      </c>
      <c r="C71" s="6"/>
      <c r="D71" s="22"/>
      <c r="E71" s="32" t="s">
        <v>22</v>
      </c>
      <c r="F71" s="48">
        <v>448.8</v>
      </c>
      <c r="G71" s="48">
        <v>281.60000000000002</v>
      </c>
      <c r="H71" s="44">
        <f t="shared" si="6"/>
        <v>529.830161466861</v>
      </c>
      <c r="I71" s="23"/>
      <c r="J71" s="49"/>
    </row>
    <row r="72" spans="1:10" ht="12.75" customHeight="1" x14ac:dyDescent="0.2">
      <c r="A72" s="154" t="s">
        <v>158</v>
      </c>
      <c r="B72" s="1" t="s">
        <v>0</v>
      </c>
      <c r="C72" s="1" t="s">
        <v>29</v>
      </c>
      <c r="D72" s="18">
        <v>16000</v>
      </c>
      <c r="E72" s="53" t="s">
        <v>33</v>
      </c>
      <c r="F72" s="18">
        <v>2686.192</v>
      </c>
      <c r="G72" s="18">
        <v>1384.8000000000002</v>
      </c>
      <c r="H72" s="18">
        <f t="shared" si="6"/>
        <v>3022.1347588855137</v>
      </c>
      <c r="I72" s="14">
        <f>H72/$D72</f>
        <v>0.18888342243034462</v>
      </c>
      <c r="J72" s="59">
        <f>H74/$D72</f>
        <v>0.32097011350591509</v>
      </c>
    </row>
    <row r="73" spans="1:10" x14ac:dyDescent="0.2">
      <c r="A73" s="155"/>
      <c r="B73" s="4" t="s">
        <v>1</v>
      </c>
      <c r="C73" s="4" t="s">
        <v>29</v>
      </c>
      <c r="D73" s="19">
        <v>16000</v>
      </c>
      <c r="E73" s="54" t="s">
        <v>33</v>
      </c>
      <c r="F73" s="19">
        <v>1585.1360000000002</v>
      </c>
      <c r="G73" s="19">
        <v>1466.4</v>
      </c>
      <c r="H73" s="19">
        <f t="shared" si="6"/>
        <v>2159.3946138897359</v>
      </c>
      <c r="I73" s="15">
        <f>H73/$D73</f>
        <v>0.13496216336810848</v>
      </c>
      <c r="J73" s="60">
        <f>H74/$D73</f>
        <v>0.32097011350591509</v>
      </c>
    </row>
    <row r="74" spans="1:10" ht="13.5" thickBot="1" x14ac:dyDescent="0.25">
      <c r="A74" s="156"/>
      <c r="B74" s="6" t="s">
        <v>2</v>
      </c>
      <c r="C74" s="6"/>
      <c r="D74" s="22"/>
      <c r="E74" s="32" t="s">
        <v>33</v>
      </c>
      <c r="F74" s="44">
        <v>4271.3280000000004</v>
      </c>
      <c r="G74" s="44">
        <v>2851.2000000000003</v>
      </c>
      <c r="H74" s="44">
        <f t="shared" si="6"/>
        <v>5135.5218160946415</v>
      </c>
      <c r="I74" s="23"/>
      <c r="J74" s="49"/>
    </row>
    <row r="75" spans="1:10" ht="13.5" thickBot="1" x14ac:dyDescent="0.25">
      <c r="A75" s="134" t="s">
        <v>283</v>
      </c>
      <c r="B75" s="8" t="s">
        <v>1</v>
      </c>
      <c r="C75" s="8" t="s">
        <v>53</v>
      </c>
      <c r="D75" s="21">
        <v>2500</v>
      </c>
      <c r="E75" s="51" t="s">
        <v>20</v>
      </c>
      <c r="F75" s="42">
        <v>448.8</v>
      </c>
      <c r="G75" s="42">
        <v>240.9</v>
      </c>
      <c r="H75" s="42">
        <f t="shared" si="6"/>
        <v>509.36651833429335</v>
      </c>
      <c r="I75" s="9">
        <f t="shared" ref="I75:I76" si="8">H75/$D75</f>
        <v>0.20374660733371733</v>
      </c>
      <c r="J75" s="186" t="s">
        <v>37</v>
      </c>
    </row>
    <row r="76" spans="1:10" ht="13.5" thickBot="1" x14ac:dyDescent="0.25">
      <c r="A76" s="16" t="s">
        <v>284</v>
      </c>
      <c r="B76" s="11" t="s">
        <v>0</v>
      </c>
      <c r="C76" s="11" t="s">
        <v>26</v>
      </c>
      <c r="D76" s="20">
        <v>2500</v>
      </c>
      <c r="E76" s="31" t="s">
        <v>128</v>
      </c>
      <c r="F76" s="41">
        <v>369.6</v>
      </c>
      <c r="G76" s="41">
        <v>92.4</v>
      </c>
      <c r="H76" s="42">
        <f t="shared" si="6"/>
        <v>380.97495980707185</v>
      </c>
      <c r="I76" s="9">
        <f t="shared" si="8"/>
        <v>0.15238998392282874</v>
      </c>
      <c r="J76" s="98" t="s">
        <v>37</v>
      </c>
    </row>
    <row r="77" spans="1:10" x14ac:dyDescent="0.2">
      <c r="A77" s="151" t="s">
        <v>285</v>
      </c>
      <c r="B77" s="75" t="s">
        <v>0</v>
      </c>
      <c r="C77" s="75" t="s">
        <v>26</v>
      </c>
      <c r="D77" s="56">
        <v>6300</v>
      </c>
      <c r="E77" s="29"/>
      <c r="F77" s="18">
        <v>0</v>
      </c>
      <c r="G77" s="18">
        <v>0</v>
      </c>
      <c r="H77" s="18">
        <f t="shared" si="6"/>
        <v>0</v>
      </c>
      <c r="I77" s="14">
        <f>H77/$D77</f>
        <v>0</v>
      </c>
      <c r="J77" s="59">
        <f>H79/$D77</f>
        <v>0.2460721911661416</v>
      </c>
    </row>
    <row r="78" spans="1:10" x14ac:dyDescent="0.2">
      <c r="A78" s="152"/>
      <c r="B78" s="76" t="s">
        <v>1</v>
      </c>
      <c r="C78" s="76" t="s">
        <v>26</v>
      </c>
      <c r="D78" s="94">
        <v>6300</v>
      </c>
      <c r="E78" s="30" t="s">
        <v>33</v>
      </c>
      <c r="F78" s="19">
        <v>882.72</v>
      </c>
      <c r="G78" s="19">
        <v>1274.4000000000001</v>
      </c>
      <c r="H78" s="19">
        <f t="shared" si="6"/>
        <v>1550.254804346692</v>
      </c>
      <c r="I78" s="15">
        <f>H78/$D78</f>
        <v>0.2460721911661416</v>
      </c>
      <c r="J78" s="60">
        <f>H79/$D78</f>
        <v>0.2460721911661416</v>
      </c>
    </row>
    <row r="79" spans="1:10" ht="13.5" thickBot="1" x14ac:dyDescent="0.25">
      <c r="A79" s="152"/>
      <c r="B79" s="76" t="s">
        <v>2</v>
      </c>
      <c r="C79" s="76"/>
      <c r="D79" s="77"/>
      <c r="E79" s="30" t="s">
        <v>33</v>
      </c>
      <c r="F79" s="40">
        <v>882.72</v>
      </c>
      <c r="G79" s="40">
        <v>1274.4000000000001</v>
      </c>
      <c r="H79" s="46">
        <f t="shared" si="6"/>
        <v>1550.254804346692</v>
      </c>
      <c r="I79" s="23"/>
      <c r="J79" s="49"/>
    </row>
    <row r="80" spans="1:10" x14ac:dyDescent="0.2">
      <c r="A80" s="151" t="s">
        <v>286</v>
      </c>
      <c r="B80" s="75" t="s">
        <v>0</v>
      </c>
      <c r="C80" s="75" t="s">
        <v>26</v>
      </c>
      <c r="D80" s="56">
        <v>6300</v>
      </c>
      <c r="E80" s="29" t="s">
        <v>145</v>
      </c>
      <c r="F80" s="65">
        <v>1492.4</v>
      </c>
      <c r="G80" s="18">
        <v>1257.2</v>
      </c>
      <c r="H80" s="18">
        <f t="shared" si="6"/>
        <v>1951.3609609705736</v>
      </c>
      <c r="I80" s="14">
        <f>H80/$D80</f>
        <v>0.30973983507469421</v>
      </c>
      <c r="J80" s="59">
        <f>H82/$D80</f>
        <v>0.41742041453328066</v>
      </c>
    </row>
    <row r="81" spans="1:10" x14ac:dyDescent="0.2">
      <c r="A81" s="152"/>
      <c r="B81" s="76" t="s">
        <v>1</v>
      </c>
      <c r="C81" s="76" t="s">
        <v>26</v>
      </c>
      <c r="D81" s="77">
        <v>6300</v>
      </c>
      <c r="E81" s="30" t="s">
        <v>144</v>
      </c>
      <c r="F81" s="67">
        <v>316.40000000000003</v>
      </c>
      <c r="G81" s="19">
        <v>694.4</v>
      </c>
      <c r="H81" s="19">
        <f t="shared" si="6"/>
        <v>763.08605019355457</v>
      </c>
      <c r="I81" s="15">
        <f>H81/$D81</f>
        <v>0.12112476987199279</v>
      </c>
      <c r="J81" s="60">
        <f>H82/$D81</f>
        <v>0.41742041453328066</v>
      </c>
    </row>
    <row r="82" spans="1:10" ht="13.5" thickBot="1" x14ac:dyDescent="0.25">
      <c r="A82" s="152"/>
      <c r="B82" s="76" t="s">
        <v>2</v>
      </c>
      <c r="C82" s="76"/>
      <c r="D82" s="77"/>
      <c r="E82" s="82" t="s">
        <v>21</v>
      </c>
      <c r="F82" s="48">
        <v>1778.0000000000002</v>
      </c>
      <c r="G82" s="44">
        <v>1937.6</v>
      </c>
      <c r="H82" s="44">
        <f t="shared" si="6"/>
        <v>2629.748611559668</v>
      </c>
      <c r="I82" s="23"/>
      <c r="J82" s="49"/>
    </row>
    <row r="83" spans="1:10" ht="13.5" thickBot="1" x14ac:dyDescent="0.25">
      <c r="A83" s="13" t="s">
        <v>80</v>
      </c>
      <c r="B83" s="11" t="s">
        <v>0</v>
      </c>
      <c r="C83" s="11" t="s">
        <v>27</v>
      </c>
      <c r="D83" s="20">
        <v>5600</v>
      </c>
      <c r="E83" s="31" t="s">
        <v>126</v>
      </c>
      <c r="F83" s="107">
        <v>83.872</v>
      </c>
      <c r="G83" s="107">
        <v>60.480000000000004</v>
      </c>
      <c r="H83" s="41">
        <f>SQRT(F83^2+G83^2)</f>
        <v>103.40378515315578</v>
      </c>
      <c r="I83" s="12">
        <f t="shared" ref="I83" si="9">H83/$D83</f>
        <v>1.8464961634492103E-2</v>
      </c>
      <c r="J83" s="98" t="s">
        <v>37</v>
      </c>
    </row>
    <row r="84" spans="1:10" x14ac:dyDescent="0.2">
      <c r="A84" s="151" t="s">
        <v>287</v>
      </c>
      <c r="B84" s="75" t="s">
        <v>0</v>
      </c>
      <c r="C84" s="75" t="s">
        <v>26</v>
      </c>
      <c r="D84" s="56">
        <v>4000</v>
      </c>
      <c r="E84" s="29" t="s">
        <v>22</v>
      </c>
      <c r="F84" s="18">
        <v>264.60000000000002</v>
      </c>
      <c r="G84" s="18">
        <v>151.20000000000002</v>
      </c>
      <c r="H84" s="18">
        <f>SQRT(F84^2+G84^2)</f>
        <v>304.75334288568519</v>
      </c>
      <c r="I84" s="14">
        <f>H84/$D84</f>
        <v>7.6188335721421294E-2</v>
      </c>
      <c r="J84" s="59">
        <f>H86/$D84</f>
        <v>9.3681244787844273E-2</v>
      </c>
    </row>
    <row r="85" spans="1:10" x14ac:dyDescent="0.2">
      <c r="A85" s="152"/>
      <c r="B85" s="76" t="s">
        <v>1</v>
      </c>
      <c r="C85" s="76" t="s">
        <v>26</v>
      </c>
      <c r="D85" s="77">
        <v>4000</v>
      </c>
      <c r="E85" s="99" t="s">
        <v>145</v>
      </c>
      <c r="F85" s="67">
        <v>107.10000000000001</v>
      </c>
      <c r="G85" s="67">
        <v>94.5</v>
      </c>
      <c r="H85" s="67">
        <f>SQRT(F85^2+G85^2)</f>
        <v>142.83087901430841</v>
      </c>
      <c r="I85" s="15">
        <f>H85/$D85</f>
        <v>3.5707719753577102E-2</v>
      </c>
      <c r="J85" s="60">
        <f>H86/$D85</f>
        <v>9.3681244787844273E-2</v>
      </c>
    </row>
    <row r="86" spans="1:10" ht="13.5" thickBot="1" x14ac:dyDescent="0.25">
      <c r="A86" s="152"/>
      <c r="B86" s="76" t="s">
        <v>2</v>
      </c>
      <c r="C86" s="76"/>
      <c r="D86" s="77"/>
      <c r="E86" s="83" t="s">
        <v>11</v>
      </c>
      <c r="F86" s="46">
        <v>304.5</v>
      </c>
      <c r="G86" s="46">
        <v>218.40000000000003</v>
      </c>
      <c r="H86" s="46">
        <f>SQRT(F86^2+G86^2)</f>
        <v>374.72497915137711</v>
      </c>
      <c r="I86" s="23"/>
      <c r="J86" s="49"/>
    </row>
    <row r="87" spans="1:10" ht="26.25" thickBot="1" x14ac:dyDescent="0.25">
      <c r="A87" s="13" t="s">
        <v>81</v>
      </c>
      <c r="B87" s="11" t="s">
        <v>0</v>
      </c>
      <c r="C87" s="24" t="s">
        <v>27</v>
      </c>
      <c r="D87" s="20">
        <v>1000</v>
      </c>
      <c r="E87" s="31" t="s">
        <v>128</v>
      </c>
      <c r="F87" s="41">
        <v>177.98599999999999</v>
      </c>
      <c r="G87" s="41">
        <v>97.600000000000009</v>
      </c>
      <c r="H87" s="41">
        <f>SQRT(F87^2+G87^2)</f>
        <v>202.98959627527711</v>
      </c>
      <c r="I87" s="12">
        <f t="shared" ref="I87" si="10">H87/$D87</f>
        <v>0.2029895962752771</v>
      </c>
      <c r="J87" s="98" t="s">
        <v>37</v>
      </c>
    </row>
    <row r="88" spans="1:10" x14ac:dyDescent="0.2">
      <c r="A88" s="151" t="s">
        <v>288</v>
      </c>
      <c r="B88" s="1" t="s">
        <v>0</v>
      </c>
      <c r="C88" s="1" t="s">
        <v>26</v>
      </c>
      <c r="D88" s="65">
        <v>4000</v>
      </c>
      <c r="E88" s="29" t="s">
        <v>137</v>
      </c>
      <c r="F88" s="18">
        <v>130.19999999999999</v>
      </c>
      <c r="G88" s="18">
        <v>142.80000000000001</v>
      </c>
      <c r="H88" s="18">
        <f t="shared" ref="H88:H94" si="11">SQRT(F88^2+G88^2)</f>
        <v>193.24564678149935</v>
      </c>
      <c r="I88" s="14">
        <f>H88/$D88</f>
        <v>4.831141169537484E-2</v>
      </c>
      <c r="J88" s="59">
        <f>H90/$D88</f>
        <v>8.8114020592638939E-2</v>
      </c>
    </row>
    <row r="89" spans="1:10" x14ac:dyDescent="0.2">
      <c r="A89" s="152"/>
      <c r="B89" s="4" t="s">
        <v>1</v>
      </c>
      <c r="C89" s="4" t="s">
        <v>26</v>
      </c>
      <c r="D89" s="67">
        <v>4000</v>
      </c>
      <c r="E89" s="54" t="s">
        <v>50</v>
      </c>
      <c r="F89" s="19">
        <v>128.1</v>
      </c>
      <c r="G89" s="19">
        <v>163.80000000000001</v>
      </c>
      <c r="H89" s="19">
        <f t="shared" si="11"/>
        <v>207.94241991474468</v>
      </c>
      <c r="I89" s="15">
        <f>H89/$D89</f>
        <v>5.1985604978686172E-2</v>
      </c>
      <c r="J89" s="60">
        <f>H90/$D89</f>
        <v>8.8114020592638939E-2</v>
      </c>
    </row>
    <row r="90" spans="1:10" ht="13.5" thickBot="1" x14ac:dyDescent="0.25">
      <c r="A90" s="153"/>
      <c r="B90" s="6" t="s">
        <v>2</v>
      </c>
      <c r="C90" s="6"/>
      <c r="D90" s="22"/>
      <c r="E90" s="32" t="s">
        <v>3</v>
      </c>
      <c r="F90" s="44">
        <v>235.2</v>
      </c>
      <c r="G90" s="44">
        <v>262.5</v>
      </c>
      <c r="H90" s="44">
        <f t="shared" si="11"/>
        <v>352.45608237055575</v>
      </c>
      <c r="I90" s="23"/>
      <c r="J90" s="49"/>
    </row>
    <row r="91" spans="1:10" x14ac:dyDescent="0.2">
      <c r="A91" s="151" t="s">
        <v>289</v>
      </c>
      <c r="B91" s="75" t="s">
        <v>0</v>
      </c>
      <c r="C91" s="47" t="s">
        <v>27</v>
      </c>
      <c r="D91" s="56">
        <v>4000</v>
      </c>
      <c r="E91" s="29" t="s">
        <v>35</v>
      </c>
      <c r="F91" s="18">
        <v>582.4</v>
      </c>
      <c r="G91" s="18">
        <v>260.39999999999998</v>
      </c>
      <c r="H91" s="18">
        <f t="shared" si="11"/>
        <v>637.96388612522571</v>
      </c>
      <c r="I91" s="14">
        <f>H91/$D91</f>
        <v>0.15949097153130642</v>
      </c>
      <c r="J91" s="59">
        <f>H93/$D91</f>
        <v>0.60206450235834374</v>
      </c>
    </row>
    <row r="92" spans="1:10" x14ac:dyDescent="0.2">
      <c r="A92" s="152"/>
      <c r="B92" s="76" t="s">
        <v>1</v>
      </c>
      <c r="C92" s="124" t="s">
        <v>27</v>
      </c>
      <c r="D92" s="77">
        <v>4000</v>
      </c>
      <c r="E92" s="30" t="s">
        <v>18</v>
      </c>
      <c r="F92" s="19">
        <v>1337</v>
      </c>
      <c r="G92" s="19">
        <v>1300.6000000000001</v>
      </c>
      <c r="H92" s="19">
        <f t="shared" si="11"/>
        <v>1865.2424400061243</v>
      </c>
      <c r="I92" s="15">
        <f>H92/$D92</f>
        <v>0.46631061000153107</v>
      </c>
      <c r="J92" s="60">
        <f>H93/$D92</f>
        <v>0.60206450235834374</v>
      </c>
    </row>
    <row r="93" spans="1:10" ht="13.5" thickBot="1" x14ac:dyDescent="0.25">
      <c r="A93" s="153"/>
      <c r="B93" s="6" t="s">
        <v>2</v>
      </c>
      <c r="C93" s="6"/>
      <c r="D93" s="22"/>
      <c r="E93" s="32" t="s">
        <v>18</v>
      </c>
      <c r="F93" s="44">
        <v>1855</v>
      </c>
      <c r="G93" s="44">
        <v>1535.8000000000002</v>
      </c>
      <c r="H93" s="44">
        <f t="shared" si="11"/>
        <v>2408.2580094333748</v>
      </c>
      <c r="I93" s="23"/>
      <c r="J93" s="49"/>
    </row>
    <row r="94" spans="1:10" ht="26.25" thickBot="1" x14ac:dyDescent="0.25">
      <c r="A94" s="13" t="s">
        <v>82</v>
      </c>
      <c r="B94" s="11" t="s">
        <v>0</v>
      </c>
      <c r="C94" s="11" t="s">
        <v>53</v>
      </c>
      <c r="D94" s="20">
        <v>5600</v>
      </c>
      <c r="E94" s="31" t="s">
        <v>20</v>
      </c>
      <c r="F94" s="41">
        <v>302.40000000000003</v>
      </c>
      <c r="G94" s="41">
        <v>227.52</v>
      </c>
      <c r="H94" s="41">
        <f t="shared" si="11"/>
        <v>378.43243835591056</v>
      </c>
      <c r="I94" s="12">
        <f t="shared" ref="I94" si="12">H94/$D94</f>
        <v>6.7577221134984031E-2</v>
      </c>
      <c r="J94" s="98" t="s">
        <v>37</v>
      </c>
    </row>
    <row r="95" spans="1:10" ht="12.75" customHeight="1" x14ac:dyDescent="0.2"/>
  </sheetData>
  <mergeCells count="39">
    <mergeCell ref="A1:D1"/>
    <mergeCell ref="C2:C4"/>
    <mergeCell ref="D2:D4"/>
    <mergeCell ref="A21:A23"/>
    <mergeCell ref="A27:A29"/>
    <mergeCell ref="A8:A10"/>
    <mergeCell ref="A15:A17"/>
    <mergeCell ref="A44:A46"/>
    <mergeCell ref="A47:A49"/>
    <mergeCell ref="A34:A36"/>
    <mergeCell ref="A2:A4"/>
    <mergeCell ref="A62:A64"/>
    <mergeCell ref="A69:A71"/>
    <mergeCell ref="A56:A58"/>
    <mergeCell ref="A59:A61"/>
    <mergeCell ref="A65:A68"/>
    <mergeCell ref="A91:A93"/>
    <mergeCell ref="A72:A74"/>
    <mergeCell ref="A50:A52"/>
    <mergeCell ref="A53:A55"/>
    <mergeCell ref="A11:A13"/>
    <mergeCell ref="A37:A39"/>
    <mergeCell ref="A5:A7"/>
    <mergeCell ref="B2:B4"/>
    <mergeCell ref="A40:A42"/>
    <mergeCell ref="A24:A26"/>
    <mergeCell ref="A31:A33"/>
    <mergeCell ref="A18:A20"/>
    <mergeCell ref="A80:A82"/>
    <mergeCell ref="A84:A86"/>
    <mergeCell ref="A77:A79"/>
    <mergeCell ref="A88:A90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13" sqref="C113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1" width="11.7109375" style="58" customWidth="1"/>
    <col min="12" max="14" width="6.7109375" style="58" customWidth="1"/>
    <col min="15" max="15" width="7.7109375" style="58" customWidth="1"/>
    <col min="16" max="16" width="7.28515625" style="58" customWidth="1"/>
    <col min="17" max="17" width="7.710937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3" width="11.7109375" style="58" customWidth="1"/>
    <col min="34" max="36" width="6.7109375" style="58" customWidth="1"/>
    <col min="37" max="37" width="7.7109375" style="58" customWidth="1"/>
    <col min="38" max="38" width="7.28515625" style="58" customWidth="1"/>
    <col min="39" max="39" width="7.7109375" style="58" customWidth="1"/>
    <col min="40" max="40" width="6.28515625" style="58" customWidth="1"/>
    <col min="41" max="46" width="6.7109375" style="58" customWidth="1"/>
    <col min="47" max="47" width="11.7109375" style="58" customWidth="1"/>
    <col min="48" max="49" width="6.7109375" style="58" customWidth="1"/>
    <col min="50" max="52" width="7.28515625" style="58" customWidth="1"/>
    <col min="53" max="53" width="6.7109375" style="58" customWidth="1"/>
    <col min="54" max="54" width="5.7109375" style="58" customWidth="1"/>
    <col min="55" max="55" width="11.7109375" style="58" customWidth="1"/>
    <col min="56" max="57" width="6.7109375" style="58" customWidth="1"/>
    <col min="58" max="60" width="7.28515625" style="58" customWidth="1"/>
    <col min="61" max="61" width="6.7109375" style="58" customWidth="1"/>
    <col min="62" max="62" width="5.7109375" style="58" customWidth="1"/>
    <col min="63" max="68" width="6.7109375" style="58" customWidth="1"/>
    <col min="69" max="69" width="11.7109375" style="58" customWidth="1"/>
    <col min="70" max="71" width="6.7109375" style="58" customWidth="1"/>
    <col min="72" max="74" width="7.28515625" style="58" customWidth="1"/>
    <col min="75" max="75" width="6.7109375" style="58" customWidth="1"/>
    <col min="76" max="76" width="5.7109375" style="58" customWidth="1"/>
    <col min="77" max="77" width="11.7109375" style="58" customWidth="1"/>
    <col min="78" max="80" width="6.7109375" style="58" customWidth="1"/>
    <col min="81" max="82" width="7.28515625" style="58" customWidth="1"/>
    <col min="83" max="83" width="6.7109375" style="58" customWidth="1"/>
    <col min="84" max="16384" width="5.7109375" style="58"/>
  </cols>
  <sheetData>
    <row r="1" spans="1:10" ht="13.5" thickBot="1" x14ac:dyDescent="0.25">
      <c r="A1" s="170" t="s">
        <v>127</v>
      </c>
      <c r="B1" s="171"/>
      <c r="C1" s="171"/>
      <c r="D1" s="171"/>
      <c r="E1" s="141" t="s">
        <v>294</v>
      </c>
      <c r="F1" s="142"/>
      <c r="G1" s="142"/>
      <c r="H1" s="142"/>
      <c r="I1" s="142"/>
      <c r="J1" s="143"/>
    </row>
    <row r="2" spans="1:10" ht="12.75" customHeight="1" x14ac:dyDescent="0.2">
      <c r="A2" s="185" t="s">
        <v>16</v>
      </c>
      <c r="B2" s="145" t="s">
        <v>10</v>
      </c>
      <c r="C2" s="145" t="s">
        <v>25</v>
      </c>
      <c r="D2" s="145" t="s">
        <v>129</v>
      </c>
      <c r="E2" s="163" t="s">
        <v>15</v>
      </c>
      <c r="F2" s="177" t="s">
        <v>14</v>
      </c>
      <c r="G2" s="177" t="s">
        <v>13</v>
      </c>
      <c r="H2" s="157" t="s">
        <v>12</v>
      </c>
      <c r="I2" s="157" t="s">
        <v>9</v>
      </c>
      <c r="J2" s="160" t="s">
        <v>150</v>
      </c>
    </row>
    <row r="3" spans="1:10" ht="12.75" customHeight="1" x14ac:dyDescent="0.2">
      <c r="A3" s="166"/>
      <c r="B3" s="158"/>
      <c r="C3" s="158"/>
      <c r="D3" s="158"/>
      <c r="E3" s="164"/>
      <c r="F3" s="178"/>
      <c r="G3" s="178"/>
      <c r="H3" s="158"/>
      <c r="I3" s="158"/>
      <c r="J3" s="161"/>
    </row>
    <row r="4" spans="1:10" ht="12.6" customHeight="1" thickBot="1" x14ac:dyDescent="0.25">
      <c r="A4" s="167"/>
      <c r="B4" s="168"/>
      <c r="C4" s="168"/>
      <c r="D4" s="168"/>
      <c r="E4" s="169"/>
      <c r="F4" s="37" t="s">
        <v>6</v>
      </c>
      <c r="G4" s="37" t="s">
        <v>7</v>
      </c>
      <c r="H4" s="135" t="s">
        <v>8</v>
      </c>
      <c r="I4" s="168"/>
      <c r="J4" s="162"/>
    </row>
    <row r="5" spans="1:10" ht="12.75" customHeight="1" x14ac:dyDescent="0.2">
      <c r="A5" s="154" t="s">
        <v>230</v>
      </c>
      <c r="B5" s="1" t="s">
        <v>0</v>
      </c>
      <c r="C5" s="1" t="s">
        <v>29</v>
      </c>
      <c r="D5" s="18">
        <v>10000</v>
      </c>
      <c r="E5" s="53" t="s">
        <v>31</v>
      </c>
      <c r="F5" s="18">
        <v>2329.92</v>
      </c>
      <c r="G5" s="18">
        <v>1055.52</v>
      </c>
      <c r="H5" s="18">
        <f t="shared" ref="H5:H68" si="0">SQRT(F5^2+G5^2)</f>
        <v>2557.8603708568612</v>
      </c>
      <c r="I5" s="14">
        <f>H5/$D5</f>
        <v>0.25578603708568615</v>
      </c>
      <c r="J5" s="59">
        <f>H7/$D5</f>
        <v>0.47059063402494528</v>
      </c>
    </row>
    <row r="6" spans="1:10" x14ac:dyDescent="0.2">
      <c r="A6" s="155"/>
      <c r="B6" s="4" t="s">
        <v>1</v>
      </c>
      <c r="C6" s="4" t="s">
        <v>49</v>
      </c>
      <c r="D6" s="19">
        <v>10000</v>
      </c>
      <c r="E6" s="54" t="s">
        <v>50</v>
      </c>
      <c r="F6" s="19">
        <v>2088</v>
      </c>
      <c r="G6" s="19">
        <v>1321.92</v>
      </c>
      <c r="H6" s="19">
        <f t="shared" si="0"/>
        <v>2471.2783101868558</v>
      </c>
      <c r="I6" s="15">
        <f>H6/$D6</f>
        <v>0.24712783101868557</v>
      </c>
      <c r="J6" s="60">
        <f>H7/$D6</f>
        <v>0.47059063402494528</v>
      </c>
    </row>
    <row r="7" spans="1:10" ht="13.5" thickBot="1" x14ac:dyDescent="0.25">
      <c r="A7" s="156"/>
      <c r="B7" s="6" t="s">
        <v>2</v>
      </c>
      <c r="C7" s="6"/>
      <c r="D7" s="22"/>
      <c r="E7" s="32" t="s">
        <v>48</v>
      </c>
      <c r="F7" s="44">
        <v>4232.16</v>
      </c>
      <c r="G7" s="44">
        <v>2057.7600000000002</v>
      </c>
      <c r="H7" s="44">
        <f t="shared" si="0"/>
        <v>4705.906340249453</v>
      </c>
      <c r="I7" s="23"/>
      <c r="J7" s="49"/>
    </row>
    <row r="8" spans="1:10" ht="12.75" customHeight="1" x14ac:dyDescent="0.2">
      <c r="A8" s="172" t="s">
        <v>231</v>
      </c>
      <c r="B8" s="25" t="s">
        <v>0</v>
      </c>
      <c r="C8" s="25" t="s">
        <v>29</v>
      </c>
      <c r="D8" s="33">
        <v>16000</v>
      </c>
      <c r="E8" s="62" t="s">
        <v>128</v>
      </c>
      <c r="F8" s="33">
        <v>4519.8</v>
      </c>
      <c r="G8" s="33">
        <v>1965.6000000000001</v>
      </c>
      <c r="H8" s="18">
        <f t="shared" si="0"/>
        <v>4928.7093036615579</v>
      </c>
      <c r="I8" s="14">
        <f>H8/$D8</f>
        <v>0.30804433147884736</v>
      </c>
      <c r="J8" s="59">
        <f>H10/$D8</f>
        <v>0.55936378201041936</v>
      </c>
    </row>
    <row r="9" spans="1:10" x14ac:dyDescent="0.2">
      <c r="A9" s="155"/>
      <c r="B9" s="4" t="s">
        <v>1</v>
      </c>
      <c r="C9" s="4" t="s">
        <v>29</v>
      </c>
      <c r="D9" s="19">
        <v>16000</v>
      </c>
      <c r="E9" s="54" t="s">
        <v>22</v>
      </c>
      <c r="F9" s="19">
        <v>3618.6000000000004</v>
      </c>
      <c r="G9" s="19">
        <v>2068.1999999999998</v>
      </c>
      <c r="H9" s="19">
        <f t="shared" si="0"/>
        <v>4167.9392030114841</v>
      </c>
      <c r="I9" s="15">
        <f>H9/$D9</f>
        <v>0.26049620018821773</v>
      </c>
      <c r="J9" s="60">
        <f>H10/$D9</f>
        <v>0.55936378201041936</v>
      </c>
    </row>
    <row r="10" spans="1:10" ht="13.5" thickBot="1" x14ac:dyDescent="0.25">
      <c r="A10" s="156"/>
      <c r="B10" s="6" t="s">
        <v>2</v>
      </c>
      <c r="C10" s="6"/>
      <c r="D10" s="22"/>
      <c r="E10" s="32" t="s">
        <v>22</v>
      </c>
      <c r="F10" s="44">
        <v>8001.6</v>
      </c>
      <c r="G10" s="44">
        <v>4009.2</v>
      </c>
      <c r="H10" s="44">
        <f t="shared" si="0"/>
        <v>8949.8205121667106</v>
      </c>
      <c r="I10" s="23"/>
      <c r="J10" s="49"/>
    </row>
    <row r="11" spans="1:10" ht="12.75" customHeight="1" x14ac:dyDescent="0.2">
      <c r="A11" s="154" t="s">
        <v>232</v>
      </c>
      <c r="B11" s="1" t="s">
        <v>0</v>
      </c>
      <c r="C11" s="1" t="s">
        <v>29</v>
      </c>
      <c r="D11" s="109">
        <v>16000</v>
      </c>
      <c r="E11" s="53" t="s">
        <v>11</v>
      </c>
      <c r="F11" s="18">
        <v>5621.8</v>
      </c>
      <c r="G11" s="18">
        <v>3590.4</v>
      </c>
      <c r="H11" s="18">
        <f t="shared" si="0"/>
        <v>6670.5027846482462</v>
      </c>
      <c r="I11" s="14">
        <f>H11/$D11</f>
        <v>0.41690642404051537</v>
      </c>
      <c r="J11" s="59">
        <f>H13/$D11</f>
        <v>0.48796048668155501</v>
      </c>
    </row>
    <row r="12" spans="1:10" x14ac:dyDescent="0.2">
      <c r="A12" s="155"/>
      <c r="B12" s="4" t="s">
        <v>1</v>
      </c>
      <c r="C12" s="4" t="s">
        <v>29</v>
      </c>
      <c r="D12" s="111">
        <v>10000</v>
      </c>
      <c r="E12" s="54" t="s">
        <v>11</v>
      </c>
      <c r="F12" s="19">
        <v>1039.2</v>
      </c>
      <c r="G12" s="19">
        <v>482.20000000000005</v>
      </c>
      <c r="H12" s="19">
        <f t="shared" si="0"/>
        <v>1145.6236205665455</v>
      </c>
      <c r="I12" s="15">
        <f>H12/$D12</f>
        <v>0.11456236205665454</v>
      </c>
      <c r="J12" s="60">
        <f>H13/$D12</f>
        <v>0.78073677869048796</v>
      </c>
    </row>
    <row r="13" spans="1:10" ht="13.5" thickBot="1" x14ac:dyDescent="0.25">
      <c r="A13" s="156"/>
      <c r="B13" s="6" t="s">
        <v>2</v>
      </c>
      <c r="C13" s="6"/>
      <c r="D13" s="22"/>
      <c r="E13" s="32" t="s">
        <v>11</v>
      </c>
      <c r="F13" s="44">
        <v>6661</v>
      </c>
      <c r="G13" s="44">
        <v>4072.6000000000004</v>
      </c>
      <c r="H13" s="44">
        <f t="shared" si="0"/>
        <v>7807.3677869048797</v>
      </c>
      <c r="I13" s="23"/>
      <c r="J13" s="49"/>
    </row>
    <row r="14" spans="1:10" ht="12.75" customHeight="1" x14ac:dyDescent="0.2">
      <c r="A14" s="154" t="s">
        <v>233</v>
      </c>
      <c r="B14" s="1" t="s">
        <v>0</v>
      </c>
      <c r="C14" s="1" t="s">
        <v>67</v>
      </c>
      <c r="D14" s="18">
        <v>6300</v>
      </c>
      <c r="E14" s="53"/>
      <c r="F14" s="18">
        <v>0</v>
      </c>
      <c r="G14" s="18">
        <v>0</v>
      </c>
      <c r="H14" s="18">
        <f t="shared" si="0"/>
        <v>0</v>
      </c>
      <c r="I14" s="14">
        <f>H14/$D14</f>
        <v>0</v>
      </c>
      <c r="J14" s="59">
        <f>H16/$D14</f>
        <v>0.15983866897838286</v>
      </c>
    </row>
    <row r="15" spans="1:10" x14ac:dyDescent="0.2">
      <c r="A15" s="155"/>
      <c r="B15" s="4" t="s">
        <v>1</v>
      </c>
      <c r="C15" s="4" t="s">
        <v>67</v>
      </c>
      <c r="D15" s="19">
        <v>6300</v>
      </c>
      <c r="E15" s="54" t="s">
        <v>11</v>
      </c>
      <c r="F15" s="19">
        <v>720</v>
      </c>
      <c r="G15" s="19">
        <v>704</v>
      </c>
      <c r="H15" s="19">
        <f t="shared" si="0"/>
        <v>1006.983614563812</v>
      </c>
      <c r="I15" s="15">
        <f>H15/$D15</f>
        <v>0.15983866897838286</v>
      </c>
      <c r="J15" s="60">
        <f>H16/$D15</f>
        <v>0.15983866897838286</v>
      </c>
    </row>
    <row r="16" spans="1:10" ht="13.5" thickBot="1" x14ac:dyDescent="0.25">
      <c r="A16" s="156"/>
      <c r="B16" s="6" t="s">
        <v>2</v>
      </c>
      <c r="C16" s="6"/>
      <c r="D16" s="22"/>
      <c r="E16" s="32" t="s">
        <v>11</v>
      </c>
      <c r="F16" s="44">
        <v>720</v>
      </c>
      <c r="G16" s="44">
        <v>704</v>
      </c>
      <c r="H16" s="44">
        <f t="shared" si="0"/>
        <v>1006.983614563812</v>
      </c>
      <c r="I16" s="23"/>
      <c r="J16" s="49"/>
    </row>
    <row r="17" spans="1:10" ht="12.75" customHeight="1" x14ac:dyDescent="0.2">
      <c r="A17" s="154" t="s">
        <v>234</v>
      </c>
      <c r="B17" s="1" t="s">
        <v>0</v>
      </c>
      <c r="C17" s="1" t="s">
        <v>26</v>
      </c>
      <c r="D17" s="18">
        <v>2500</v>
      </c>
      <c r="E17" s="53" t="s">
        <v>33</v>
      </c>
      <c r="F17" s="18">
        <v>270.60000000000002</v>
      </c>
      <c r="G17" s="18">
        <v>204.6</v>
      </c>
      <c r="H17" s="18">
        <f t="shared" si="0"/>
        <v>339.24256808366488</v>
      </c>
      <c r="I17" s="14">
        <f>H17/$D17</f>
        <v>0.13569702723346594</v>
      </c>
      <c r="J17" s="59">
        <f>H19/$D17</f>
        <v>0.13569702723346594</v>
      </c>
    </row>
    <row r="18" spans="1:10" x14ac:dyDescent="0.2">
      <c r="A18" s="155"/>
      <c r="B18" s="4" t="s">
        <v>1</v>
      </c>
      <c r="C18" s="4" t="s">
        <v>54</v>
      </c>
      <c r="D18" s="19">
        <v>2500</v>
      </c>
      <c r="E18" s="54"/>
      <c r="F18" s="19">
        <v>0</v>
      </c>
      <c r="G18" s="19">
        <v>0</v>
      </c>
      <c r="H18" s="19">
        <f t="shared" si="0"/>
        <v>0</v>
      </c>
      <c r="I18" s="15">
        <f>H18/$D18</f>
        <v>0</v>
      </c>
      <c r="J18" s="60">
        <f>H19/$D18</f>
        <v>0.13569702723346594</v>
      </c>
    </row>
    <row r="19" spans="1:10" ht="13.5" thickBot="1" x14ac:dyDescent="0.25">
      <c r="A19" s="156"/>
      <c r="B19" s="6" t="s">
        <v>2</v>
      </c>
      <c r="C19" s="6"/>
      <c r="D19" s="22"/>
      <c r="E19" s="32" t="s">
        <v>33</v>
      </c>
      <c r="F19" s="44">
        <v>270.60000000000002</v>
      </c>
      <c r="G19" s="44">
        <v>204.6</v>
      </c>
      <c r="H19" s="44">
        <f t="shared" si="0"/>
        <v>339.24256808366488</v>
      </c>
      <c r="I19" s="23"/>
      <c r="J19" s="49"/>
    </row>
    <row r="20" spans="1:10" ht="12.75" customHeight="1" x14ac:dyDescent="0.2">
      <c r="A20" s="154" t="s">
        <v>235</v>
      </c>
      <c r="B20" s="1" t="s">
        <v>0</v>
      </c>
      <c r="C20" s="1" t="s">
        <v>29</v>
      </c>
      <c r="D20" s="18">
        <v>16000</v>
      </c>
      <c r="E20" s="53" t="s">
        <v>24</v>
      </c>
      <c r="F20" s="18">
        <v>6978.4000000000005</v>
      </c>
      <c r="G20" s="18">
        <v>2508</v>
      </c>
      <c r="H20" s="18">
        <f t="shared" si="0"/>
        <v>7415.3982064350403</v>
      </c>
      <c r="I20" s="14">
        <f>H20/$D20</f>
        <v>0.46346238790219002</v>
      </c>
      <c r="J20" s="59">
        <f>H22/$D20</f>
        <v>0.46346238790219002</v>
      </c>
    </row>
    <row r="21" spans="1:10" x14ac:dyDescent="0.2">
      <c r="A21" s="155"/>
      <c r="B21" s="4" t="s">
        <v>1</v>
      </c>
      <c r="C21" s="4" t="s">
        <v>29</v>
      </c>
      <c r="D21" s="19">
        <v>16000</v>
      </c>
      <c r="E21" s="54"/>
      <c r="F21" s="19">
        <v>0</v>
      </c>
      <c r="G21" s="19">
        <v>0</v>
      </c>
      <c r="H21" s="19">
        <f t="shared" si="0"/>
        <v>0</v>
      </c>
      <c r="I21" s="15">
        <f>H21/$D21</f>
        <v>0</v>
      </c>
      <c r="J21" s="60">
        <f>H22/$D21</f>
        <v>0.46346238790219002</v>
      </c>
    </row>
    <row r="22" spans="1:10" ht="13.5" thickBot="1" x14ac:dyDescent="0.25">
      <c r="A22" s="156"/>
      <c r="B22" s="6" t="s">
        <v>2</v>
      </c>
      <c r="C22" s="6"/>
      <c r="D22" s="22"/>
      <c r="E22" s="32" t="s">
        <v>24</v>
      </c>
      <c r="F22" s="44">
        <v>6978.4000000000005</v>
      </c>
      <c r="G22" s="44">
        <v>2508</v>
      </c>
      <c r="H22" s="44">
        <f t="shared" si="0"/>
        <v>7415.3982064350403</v>
      </c>
      <c r="I22" s="23"/>
      <c r="J22" s="49"/>
    </row>
    <row r="23" spans="1:10" ht="26.25" thickBot="1" x14ac:dyDescent="0.25">
      <c r="A23" s="16" t="s">
        <v>236</v>
      </c>
      <c r="B23" s="11" t="s">
        <v>0</v>
      </c>
      <c r="C23" s="10" t="s">
        <v>26</v>
      </c>
      <c r="D23" s="93">
        <v>2500</v>
      </c>
      <c r="E23" s="31" t="s">
        <v>11</v>
      </c>
      <c r="F23" s="41">
        <v>92.4</v>
      </c>
      <c r="G23" s="41">
        <v>55</v>
      </c>
      <c r="H23" s="41">
        <f t="shared" si="0"/>
        <v>107.53027480667944</v>
      </c>
      <c r="I23" s="12">
        <f>H23/$D23</f>
        <v>4.3012109922671779E-2</v>
      </c>
      <c r="J23" s="98" t="s">
        <v>37</v>
      </c>
    </row>
    <row r="24" spans="1:10" x14ac:dyDescent="0.2">
      <c r="A24" s="151" t="s">
        <v>237</v>
      </c>
      <c r="B24" s="75" t="s">
        <v>0</v>
      </c>
      <c r="C24" s="75" t="s">
        <v>26</v>
      </c>
      <c r="D24" s="56">
        <v>4000</v>
      </c>
      <c r="E24" s="29" t="s">
        <v>34</v>
      </c>
      <c r="F24" s="18">
        <v>578.88</v>
      </c>
      <c r="G24" s="18">
        <v>174.24</v>
      </c>
      <c r="H24" s="18">
        <f t="shared" si="0"/>
        <v>604.53422731885087</v>
      </c>
      <c r="I24" s="14">
        <f>H24/$D24</f>
        <v>0.15113355682971272</v>
      </c>
      <c r="J24" s="59">
        <f>H26/$D24</f>
        <v>0.39157029713705299</v>
      </c>
    </row>
    <row r="25" spans="1:10" x14ac:dyDescent="0.2">
      <c r="A25" s="152"/>
      <c r="B25" s="76" t="s">
        <v>1</v>
      </c>
      <c r="C25" s="104" t="s">
        <v>27</v>
      </c>
      <c r="D25" s="77">
        <v>3200</v>
      </c>
      <c r="E25" s="30" t="s">
        <v>84</v>
      </c>
      <c r="F25" s="19">
        <v>966.24</v>
      </c>
      <c r="G25" s="19">
        <v>430.56</v>
      </c>
      <c r="H25" s="19">
        <f t="shared" si="0"/>
        <v>1057.8287437955162</v>
      </c>
      <c r="I25" s="15">
        <f>H25/$D25</f>
        <v>0.3305714824360988</v>
      </c>
      <c r="J25" s="60">
        <f>H26/$D25</f>
        <v>0.48946287142131623</v>
      </c>
    </row>
    <row r="26" spans="1:10" ht="13.5" thickBot="1" x14ac:dyDescent="0.25">
      <c r="A26" s="152"/>
      <c r="B26" s="76" t="s">
        <v>2</v>
      </c>
      <c r="C26" s="76"/>
      <c r="D26" s="77"/>
      <c r="E26" s="30" t="s">
        <v>84</v>
      </c>
      <c r="F26" s="40">
        <v>1447.2</v>
      </c>
      <c r="G26" s="40">
        <v>599.04</v>
      </c>
      <c r="H26" s="44">
        <f t="shared" si="0"/>
        <v>1566.281188548212</v>
      </c>
      <c r="I26" s="23"/>
      <c r="J26" s="49"/>
    </row>
    <row r="27" spans="1:10" ht="12.75" customHeight="1" x14ac:dyDescent="0.2">
      <c r="A27" s="179" t="s">
        <v>55</v>
      </c>
      <c r="B27" s="1" t="s">
        <v>0</v>
      </c>
      <c r="C27" s="123" t="s">
        <v>27</v>
      </c>
      <c r="D27" s="109">
        <v>2500</v>
      </c>
      <c r="E27" s="53" t="s">
        <v>11</v>
      </c>
      <c r="F27" s="65">
        <v>232.8</v>
      </c>
      <c r="G27" s="65">
        <v>143.4</v>
      </c>
      <c r="H27" s="18">
        <f t="shared" si="0"/>
        <v>273.42165239790359</v>
      </c>
      <c r="I27" s="14">
        <f>H27/$D27</f>
        <v>0.10936866095916144</v>
      </c>
      <c r="J27" s="59">
        <f>H29/$D27</f>
        <v>0.57114922463398299</v>
      </c>
    </row>
    <row r="28" spans="1:10" x14ac:dyDescent="0.2">
      <c r="A28" s="180"/>
      <c r="B28" s="4" t="s">
        <v>1</v>
      </c>
      <c r="C28" s="114" t="s">
        <v>26</v>
      </c>
      <c r="D28" s="111">
        <v>2500</v>
      </c>
      <c r="E28" s="54" t="s">
        <v>128</v>
      </c>
      <c r="F28" s="67">
        <v>925.2</v>
      </c>
      <c r="G28" s="67">
        <v>703.80000000000007</v>
      </c>
      <c r="H28" s="19">
        <f t="shared" si="0"/>
        <v>1162.4669801762113</v>
      </c>
      <c r="I28" s="15">
        <f>H28/$D28</f>
        <v>0.46498679207048454</v>
      </c>
      <c r="J28" s="60">
        <f>H29/$D28</f>
        <v>0.57114922463398299</v>
      </c>
    </row>
    <row r="29" spans="1:10" ht="13.5" thickBot="1" x14ac:dyDescent="0.25">
      <c r="A29" s="181"/>
      <c r="B29" s="6" t="s">
        <v>2</v>
      </c>
      <c r="C29" s="6"/>
      <c r="D29" s="22"/>
      <c r="E29" s="32" t="s">
        <v>22</v>
      </c>
      <c r="F29" s="48">
        <v>1168.8</v>
      </c>
      <c r="G29" s="48">
        <v>820.2</v>
      </c>
      <c r="H29" s="44">
        <f t="shared" si="0"/>
        <v>1427.8730615849574</v>
      </c>
      <c r="I29" s="23"/>
      <c r="J29" s="49"/>
    </row>
    <row r="30" spans="1:10" x14ac:dyDescent="0.2">
      <c r="A30" s="151" t="s">
        <v>238</v>
      </c>
      <c r="B30" s="1" t="s">
        <v>0</v>
      </c>
      <c r="C30" s="1" t="s">
        <v>26</v>
      </c>
      <c r="D30" s="109">
        <v>1600</v>
      </c>
      <c r="E30" s="53" t="s">
        <v>11</v>
      </c>
      <c r="F30" s="65">
        <v>381.08800000000002</v>
      </c>
      <c r="G30" s="65">
        <v>338.40000000000003</v>
      </c>
      <c r="H30" s="18">
        <f t="shared" si="0"/>
        <v>509.64951068749201</v>
      </c>
      <c r="I30" s="14">
        <f>H30/$D30</f>
        <v>0.31853094417968253</v>
      </c>
      <c r="J30" s="59">
        <f>H32/$D30</f>
        <v>0.31853094417968253</v>
      </c>
    </row>
    <row r="31" spans="1:10" x14ac:dyDescent="0.2">
      <c r="A31" s="152"/>
      <c r="B31" s="4" t="s">
        <v>1</v>
      </c>
      <c r="C31" s="4" t="s">
        <v>27</v>
      </c>
      <c r="D31" s="111">
        <v>1600</v>
      </c>
      <c r="E31" s="54"/>
      <c r="F31" s="67">
        <v>0</v>
      </c>
      <c r="G31" s="67">
        <v>0</v>
      </c>
      <c r="H31" s="19">
        <f t="shared" si="0"/>
        <v>0</v>
      </c>
      <c r="I31" s="15">
        <f>H31/$D31</f>
        <v>0</v>
      </c>
      <c r="J31" s="60">
        <f>H32/$D31</f>
        <v>0.31853094417968253</v>
      </c>
    </row>
    <row r="32" spans="1:10" ht="13.5" thickBot="1" x14ac:dyDescent="0.25">
      <c r="A32" s="153"/>
      <c r="B32" s="6" t="s">
        <v>2</v>
      </c>
      <c r="C32" s="6"/>
      <c r="D32" s="130"/>
      <c r="E32" s="32" t="s">
        <v>11</v>
      </c>
      <c r="F32" s="48">
        <v>381.08800000000002</v>
      </c>
      <c r="G32" s="48">
        <v>338.40000000000003</v>
      </c>
      <c r="H32" s="44">
        <f t="shared" si="0"/>
        <v>509.64951068749201</v>
      </c>
      <c r="I32" s="23"/>
      <c r="J32" s="49"/>
    </row>
    <row r="33" spans="1:10" x14ac:dyDescent="0.2">
      <c r="A33" s="151" t="s">
        <v>239</v>
      </c>
      <c r="B33" s="1" t="s">
        <v>0</v>
      </c>
      <c r="C33" s="1" t="s">
        <v>27</v>
      </c>
      <c r="D33" s="109">
        <v>6300</v>
      </c>
      <c r="E33" s="53" t="s">
        <v>51</v>
      </c>
      <c r="F33" s="18">
        <v>1959.7800000000002</v>
      </c>
      <c r="G33" s="18">
        <v>1191.6000000000001</v>
      </c>
      <c r="H33" s="18">
        <f t="shared" si="0"/>
        <v>2293.6103000291923</v>
      </c>
      <c r="I33" s="14">
        <f>H33/$D33</f>
        <v>0.3640651269887607</v>
      </c>
      <c r="J33" s="59">
        <f>H35/$D33</f>
        <v>0.42578848921855605</v>
      </c>
    </row>
    <row r="34" spans="1:10" x14ac:dyDescent="0.2">
      <c r="A34" s="152"/>
      <c r="B34" s="4" t="s">
        <v>1</v>
      </c>
      <c r="C34" s="4" t="s">
        <v>27</v>
      </c>
      <c r="D34" s="111">
        <v>6300</v>
      </c>
      <c r="E34" s="54" t="s">
        <v>36</v>
      </c>
      <c r="F34" s="19">
        <v>421.2</v>
      </c>
      <c r="G34" s="19">
        <v>182.4</v>
      </c>
      <c r="H34" s="19">
        <f t="shared" si="0"/>
        <v>458.99803921149817</v>
      </c>
      <c r="I34" s="15">
        <f>H34/$D34</f>
        <v>7.2856831620872725E-2</v>
      </c>
      <c r="J34" s="60">
        <f>H35/$D34</f>
        <v>0.42578848921855605</v>
      </c>
    </row>
    <row r="35" spans="1:10" ht="13.5" thickBot="1" x14ac:dyDescent="0.25">
      <c r="A35" s="182"/>
      <c r="B35" s="3" t="s">
        <v>2</v>
      </c>
      <c r="C35" s="3"/>
      <c r="D35" s="131"/>
      <c r="E35" s="61" t="s">
        <v>51</v>
      </c>
      <c r="F35" s="46">
        <v>2322.1800000000003</v>
      </c>
      <c r="G35" s="46">
        <v>1342.8000000000002</v>
      </c>
      <c r="H35" s="46">
        <f t="shared" si="0"/>
        <v>2682.4674820769033</v>
      </c>
      <c r="I35" s="39"/>
      <c r="J35" s="100"/>
    </row>
    <row r="36" spans="1:10" ht="26.25" thickBot="1" x14ac:dyDescent="0.25">
      <c r="A36" s="13" t="s">
        <v>293</v>
      </c>
      <c r="B36" s="11" t="s">
        <v>0</v>
      </c>
      <c r="C36" s="128" t="s">
        <v>156</v>
      </c>
      <c r="D36" s="127">
        <v>10000</v>
      </c>
      <c r="E36" s="31" t="s">
        <v>51</v>
      </c>
      <c r="F36" s="41">
        <v>2281.6799999999998</v>
      </c>
      <c r="G36" s="41">
        <v>944</v>
      </c>
      <c r="H36" s="41">
        <f t="shared" si="0"/>
        <v>2469.2508220915911</v>
      </c>
      <c r="I36" s="12">
        <f>H36/$D36</f>
        <v>0.2469250822091591</v>
      </c>
      <c r="J36" s="98" t="s">
        <v>37</v>
      </c>
    </row>
    <row r="37" spans="1:10" x14ac:dyDescent="0.2">
      <c r="A37" s="184" t="s">
        <v>240</v>
      </c>
      <c r="B37" s="25" t="s">
        <v>0</v>
      </c>
      <c r="C37" s="25" t="s">
        <v>27</v>
      </c>
      <c r="D37" s="115">
        <v>1000</v>
      </c>
      <c r="E37" s="62" t="s">
        <v>17</v>
      </c>
      <c r="F37" s="33">
        <v>12</v>
      </c>
      <c r="G37" s="33">
        <v>12.4</v>
      </c>
      <c r="H37" s="33">
        <f t="shared" si="0"/>
        <v>17.255723688098392</v>
      </c>
      <c r="I37" s="52">
        <f>H37/$D37</f>
        <v>1.7255723688098391E-2</v>
      </c>
      <c r="J37" s="105">
        <f>H39/$D37</f>
        <v>2.4123018053303361E-2</v>
      </c>
    </row>
    <row r="38" spans="1:10" x14ac:dyDescent="0.2">
      <c r="A38" s="152"/>
      <c r="B38" s="4" t="s">
        <v>1</v>
      </c>
      <c r="C38" s="4" t="s">
        <v>27</v>
      </c>
      <c r="D38" s="111">
        <v>1000</v>
      </c>
      <c r="E38" s="54" t="s">
        <v>33</v>
      </c>
      <c r="F38" s="67">
        <v>3.2</v>
      </c>
      <c r="G38" s="67">
        <v>6.8</v>
      </c>
      <c r="H38" s="19">
        <f t="shared" si="0"/>
        <v>7.515317691222374</v>
      </c>
      <c r="I38" s="15">
        <f>H38/$D38</f>
        <v>7.5153176912223741E-3</v>
      </c>
      <c r="J38" s="60">
        <f>H39/$D38</f>
        <v>2.4123018053303361E-2</v>
      </c>
    </row>
    <row r="39" spans="1:10" ht="13.5" thickBot="1" x14ac:dyDescent="0.25">
      <c r="A39" s="153"/>
      <c r="B39" s="6" t="s">
        <v>2</v>
      </c>
      <c r="C39" s="6"/>
      <c r="D39" s="130"/>
      <c r="E39" s="32" t="s">
        <v>17</v>
      </c>
      <c r="F39" s="44">
        <v>15.6</v>
      </c>
      <c r="G39" s="44">
        <v>18.399999999999999</v>
      </c>
      <c r="H39" s="44">
        <f t="shared" si="0"/>
        <v>24.123018053303362</v>
      </c>
      <c r="I39" s="23"/>
      <c r="J39" s="49"/>
    </row>
    <row r="40" spans="1:10" x14ac:dyDescent="0.2">
      <c r="A40" s="151" t="s">
        <v>241</v>
      </c>
      <c r="B40" s="1" t="s">
        <v>0</v>
      </c>
      <c r="C40" s="1" t="s">
        <v>27</v>
      </c>
      <c r="D40" s="109">
        <v>1000</v>
      </c>
      <c r="E40" s="53"/>
      <c r="F40" s="18">
        <v>0</v>
      </c>
      <c r="G40" s="18">
        <v>0</v>
      </c>
      <c r="H40" s="18">
        <f t="shared" si="0"/>
        <v>0</v>
      </c>
      <c r="I40" s="14">
        <f>H40/$D40</f>
        <v>0</v>
      </c>
      <c r="J40" s="59">
        <f>H42/$D40</f>
        <v>5.1195312285403631E-2</v>
      </c>
    </row>
    <row r="41" spans="1:10" x14ac:dyDescent="0.2">
      <c r="A41" s="152"/>
      <c r="B41" s="4" t="s">
        <v>1</v>
      </c>
      <c r="C41" s="4" t="s">
        <v>27</v>
      </c>
      <c r="D41" s="111">
        <v>1000</v>
      </c>
      <c r="E41" s="54" t="s">
        <v>51</v>
      </c>
      <c r="F41" s="19">
        <v>36.4</v>
      </c>
      <c r="G41" s="19">
        <v>36</v>
      </c>
      <c r="H41" s="19">
        <f t="shared" si="0"/>
        <v>51.195312285403631</v>
      </c>
      <c r="I41" s="15">
        <f>H41/$D41</f>
        <v>5.1195312285403631E-2</v>
      </c>
      <c r="J41" s="60">
        <f>H42/$D41</f>
        <v>5.1195312285403631E-2</v>
      </c>
    </row>
    <row r="42" spans="1:10" ht="13.5" thickBot="1" x14ac:dyDescent="0.25">
      <c r="A42" s="153"/>
      <c r="B42" s="6" t="s">
        <v>2</v>
      </c>
      <c r="C42" s="6"/>
      <c r="D42" s="130"/>
      <c r="E42" s="54" t="s">
        <v>51</v>
      </c>
      <c r="F42" s="19">
        <v>36.4</v>
      </c>
      <c r="G42" s="19">
        <v>36</v>
      </c>
      <c r="H42" s="44">
        <f t="shared" si="0"/>
        <v>51.195312285403631</v>
      </c>
      <c r="I42" s="23"/>
      <c r="J42" s="49"/>
    </row>
    <row r="43" spans="1:10" ht="12.75" customHeight="1" x14ac:dyDescent="0.2">
      <c r="A43" s="151" t="s">
        <v>59</v>
      </c>
      <c r="B43" s="1" t="s">
        <v>0</v>
      </c>
      <c r="C43" s="1" t="s">
        <v>26</v>
      </c>
      <c r="D43" s="109">
        <v>2500</v>
      </c>
      <c r="E43" s="53" t="s">
        <v>84</v>
      </c>
      <c r="F43" s="65">
        <v>565.80000000000007</v>
      </c>
      <c r="G43" s="18">
        <v>313.2</v>
      </c>
      <c r="H43" s="18">
        <f t="shared" si="0"/>
        <v>646.70231173237664</v>
      </c>
      <c r="I43" s="14">
        <f>H43/$D43</f>
        <v>0.25868092469295068</v>
      </c>
      <c r="J43" s="59">
        <f>H45/$D43</f>
        <v>0.54029266735723891</v>
      </c>
    </row>
    <row r="44" spans="1:10" x14ac:dyDescent="0.2">
      <c r="A44" s="152"/>
      <c r="B44" s="4" t="s">
        <v>1</v>
      </c>
      <c r="C44" s="4" t="s">
        <v>26</v>
      </c>
      <c r="D44" s="111">
        <v>2500</v>
      </c>
      <c r="E44" s="54" t="s">
        <v>19</v>
      </c>
      <c r="F44" s="67">
        <v>415.2</v>
      </c>
      <c r="G44" s="19">
        <v>682.2</v>
      </c>
      <c r="H44" s="19">
        <f t="shared" si="0"/>
        <v>798.61622823481378</v>
      </c>
      <c r="I44" s="15">
        <f>H44/$D44</f>
        <v>0.31944649129392549</v>
      </c>
      <c r="J44" s="60">
        <f>H45/$D44</f>
        <v>0.54029266735723891</v>
      </c>
    </row>
    <row r="45" spans="1:10" ht="13.5" thickBot="1" x14ac:dyDescent="0.25">
      <c r="A45" s="153"/>
      <c r="B45" s="6" t="s">
        <v>2</v>
      </c>
      <c r="C45" s="6"/>
      <c r="D45" s="130"/>
      <c r="E45" s="32" t="s">
        <v>11</v>
      </c>
      <c r="F45" s="48">
        <v>934.8</v>
      </c>
      <c r="G45" s="44">
        <v>975</v>
      </c>
      <c r="H45" s="44">
        <f t="shared" si="0"/>
        <v>1350.7316683930972</v>
      </c>
      <c r="I45" s="23"/>
      <c r="J45" s="49"/>
    </row>
    <row r="46" spans="1:10" ht="12.75" customHeight="1" x14ac:dyDescent="0.2">
      <c r="A46" s="151" t="s">
        <v>68</v>
      </c>
      <c r="B46" s="1" t="s">
        <v>0</v>
      </c>
      <c r="C46" s="1" t="s">
        <v>27</v>
      </c>
      <c r="D46" s="18">
        <v>1600</v>
      </c>
      <c r="E46" s="53" t="s">
        <v>19</v>
      </c>
      <c r="F46" s="65">
        <v>103.8</v>
      </c>
      <c r="G46" s="65">
        <v>79.8</v>
      </c>
      <c r="H46" s="18">
        <f t="shared" si="0"/>
        <v>130.92929389559848</v>
      </c>
      <c r="I46" s="14">
        <f>H46/$D46</f>
        <v>8.1830808684749054E-2</v>
      </c>
      <c r="J46" s="59">
        <f>H48/$D46</f>
        <v>8.1830808684749054E-2</v>
      </c>
    </row>
    <row r="47" spans="1:10" x14ac:dyDescent="0.2">
      <c r="A47" s="152"/>
      <c r="B47" s="4" t="s">
        <v>1</v>
      </c>
      <c r="C47" s="4" t="s">
        <v>27</v>
      </c>
      <c r="D47" s="19">
        <v>1600</v>
      </c>
      <c r="E47" s="54"/>
      <c r="F47" s="67">
        <v>0</v>
      </c>
      <c r="G47" s="67">
        <v>0</v>
      </c>
      <c r="H47" s="19">
        <f t="shared" si="0"/>
        <v>0</v>
      </c>
      <c r="I47" s="15">
        <f>H47/$D47</f>
        <v>0</v>
      </c>
      <c r="J47" s="60">
        <f>H48/$D47</f>
        <v>8.1830808684749054E-2</v>
      </c>
    </row>
    <row r="48" spans="1:10" ht="13.5" thickBot="1" x14ac:dyDescent="0.25">
      <c r="A48" s="153"/>
      <c r="B48" s="6" t="s">
        <v>2</v>
      </c>
      <c r="C48" s="6"/>
      <c r="D48" s="22"/>
      <c r="E48" s="32" t="s">
        <v>19</v>
      </c>
      <c r="F48" s="48">
        <v>103.8</v>
      </c>
      <c r="G48" s="48">
        <v>79.8</v>
      </c>
      <c r="H48" s="44">
        <f t="shared" si="0"/>
        <v>130.92929389559848</v>
      </c>
      <c r="I48" s="23"/>
      <c r="J48" s="49"/>
    </row>
    <row r="49" spans="1:10" ht="26.25" thickBot="1" x14ac:dyDescent="0.25">
      <c r="A49" s="13" t="s">
        <v>242</v>
      </c>
      <c r="B49" s="11" t="s">
        <v>0</v>
      </c>
      <c r="C49" s="11" t="s">
        <v>27</v>
      </c>
      <c r="D49" s="20">
        <v>1600</v>
      </c>
      <c r="E49" s="31" t="s">
        <v>24</v>
      </c>
      <c r="F49" s="41">
        <v>131.536</v>
      </c>
      <c r="G49" s="41">
        <v>69.600000000000009</v>
      </c>
      <c r="H49" s="41">
        <f t="shared" si="0"/>
        <v>148.81491624161873</v>
      </c>
      <c r="I49" s="12">
        <f>H49/$D49</f>
        <v>9.3009322651011708E-2</v>
      </c>
      <c r="J49" s="98" t="s">
        <v>37</v>
      </c>
    </row>
    <row r="50" spans="1:10" x14ac:dyDescent="0.2">
      <c r="A50" s="151" t="s">
        <v>243</v>
      </c>
      <c r="B50" s="1" t="s">
        <v>0</v>
      </c>
      <c r="C50" s="1" t="s">
        <v>154</v>
      </c>
      <c r="D50" s="18">
        <v>4000</v>
      </c>
      <c r="E50" s="53" t="s">
        <v>128</v>
      </c>
      <c r="F50" s="18">
        <v>78.400000000000006</v>
      </c>
      <c r="G50" s="18">
        <v>26.6</v>
      </c>
      <c r="H50" s="18">
        <f t="shared" si="0"/>
        <v>82.789612875046117</v>
      </c>
      <c r="I50" s="14">
        <f>H50/$D50</f>
        <v>2.0697403218761529E-2</v>
      </c>
      <c r="J50" s="59">
        <f>H52/$D50</f>
        <v>2.1361472327533982E-2</v>
      </c>
    </row>
    <row r="51" spans="1:10" x14ac:dyDescent="0.2">
      <c r="A51" s="152"/>
      <c r="B51" s="4" t="s">
        <v>1</v>
      </c>
      <c r="C51" s="4" t="s">
        <v>154</v>
      </c>
      <c r="D51" s="19">
        <v>4000</v>
      </c>
      <c r="E51" s="54" t="s">
        <v>31</v>
      </c>
      <c r="F51" s="19">
        <v>4.2</v>
      </c>
      <c r="G51" s="19"/>
      <c r="H51" s="19">
        <f t="shared" si="0"/>
        <v>4.2</v>
      </c>
      <c r="I51" s="15">
        <f>H51/$D51</f>
        <v>1.0500000000000002E-3</v>
      </c>
      <c r="J51" s="60">
        <f>H52/$D51</f>
        <v>2.1361472327533982E-2</v>
      </c>
    </row>
    <row r="52" spans="1:10" ht="13.5" thickBot="1" x14ac:dyDescent="0.25">
      <c r="A52" s="153"/>
      <c r="B52" s="6" t="s">
        <v>2</v>
      </c>
      <c r="C52" s="6"/>
      <c r="D52" s="22"/>
      <c r="E52" s="32" t="s">
        <v>128</v>
      </c>
      <c r="F52" s="44">
        <v>81.2</v>
      </c>
      <c r="G52" s="44">
        <v>26.6</v>
      </c>
      <c r="H52" s="44">
        <f t="shared" si="0"/>
        <v>85.445889310135925</v>
      </c>
      <c r="I52" s="23"/>
      <c r="J52" s="49"/>
    </row>
    <row r="53" spans="1:10" ht="12.75" customHeight="1" x14ac:dyDescent="0.2">
      <c r="A53" s="154" t="s">
        <v>244</v>
      </c>
      <c r="B53" s="1" t="s">
        <v>0</v>
      </c>
      <c r="C53" s="1" t="s">
        <v>29</v>
      </c>
      <c r="D53" s="18">
        <v>10000</v>
      </c>
      <c r="E53" s="53" t="s">
        <v>11</v>
      </c>
      <c r="F53" s="18">
        <v>2948</v>
      </c>
      <c r="G53" s="18">
        <v>2200</v>
      </c>
      <c r="H53" s="18">
        <f t="shared" si="0"/>
        <v>3678.4105263007282</v>
      </c>
      <c r="I53" s="14">
        <f>H53/$D53</f>
        <v>0.36784105263007283</v>
      </c>
      <c r="J53" s="59">
        <f>H55/$D53</f>
        <v>0.76076763443248552</v>
      </c>
    </row>
    <row r="54" spans="1:10" x14ac:dyDescent="0.2">
      <c r="A54" s="155"/>
      <c r="B54" s="4" t="s">
        <v>1</v>
      </c>
      <c r="C54" s="4" t="s">
        <v>29</v>
      </c>
      <c r="D54" s="19">
        <v>10000</v>
      </c>
      <c r="E54" s="54" t="s">
        <v>22</v>
      </c>
      <c r="F54" s="19">
        <v>3185.6</v>
      </c>
      <c r="G54" s="19">
        <v>2723.6</v>
      </c>
      <c r="H54" s="19">
        <f t="shared" si="0"/>
        <v>4191.1865050364913</v>
      </c>
      <c r="I54" s="15">
        <f>H54/$D54</f>
        <v>0.41911865050364916</v>
      </c>
      <c r="J54" s="60">
        <f>H55/$D54</f>
        <v>0.76076763443248552</v>
      </c>
    </row>
    <row r="55" spans="1:10" ht="13.5" thickBot="1" x14ac:dyDescent="0.25">
      <c r="A55" s="156"/>
      <c r="B55" s="6" t="s">
        <v>2</v>
      </c>
      <c r="C55" s="6"/>
      <c r="D55" s="22"/>
      <c r="E55" s="32" t="s">
        <v>11</v>
      </c>
      <c r="F55" s="44">
        <v>5962</v>
      </c>
      <c r="G55" s="44">
        <v>4725.6000000000004</v>
      </c>
      <c r="H55" s="44">
        <f t="shared" si="0"/>
        <v>7607.6763443248556</v>
      </c>
      <c r="I55" s="23"/>
      <c r="J55" s="49"/>
    </row>
    <row r="56" spans="1:10" ht="12.75" customHeight="1" x14ac:dyDescent="0.2">
      <c r="A56" s="151" t="s">
        <v>245</v>
      </c>
      <c r="B56" s="1" t="s">
        <v>0</v>
      </c>
      <c r="C56" s="1" t="s">
        <v>26</v>
      </c>
      <c r="D56" s="18">
        <v>1600</v>
      </c>
      <c r="E56" s="53" t="s">
        <v>11</v>
      </c>
      <c r="F56" s="109">
        <v>216.6</v>
      </c>
      <c r="G56" s="109">
        <v>130</v>
      </c>
      <c r="H56" s="18">
        <f t="shared" si="0"/>
        <v>252.61741824347743</v>
      </c>
      <c r="I56" s="14">
        <f>H56/$D56</f>
        <v>0.15788588640217338</v>
      </c>
      <c r="J56" s="59">
        <f>H58/$D56</f>
        <v>0.29906364289227805</v>
      </c>
    </row>
    <row r="57" spans="1:10" x14ac:dyDescent="0.2">
      <c r="A57" s="152"/>
      <c r="B57" s="4" t="s">
        <v>1</v>
      </c>
      <c r="C57" s="4" t="s">
        <v>27</v>
      </c>
      <c r="D57" s="19">
        <v>1600</v>
      </c>
      <c r="E57" s="54" t="s">
        <v>31</v>
      </c>
      <c r="F57" s="111">
        <v>199.20000000000002</v>
      </c>
      <c r="G57" s="111">
        <v>120</v>
      </c>
      <c r="H57" s="19">
        <f t="shared" si="0"/>
        <v>232.55244569773936</v>
      </c>
      <c r="I57" s="15">
        <f>H57/$D57</f>
        <v>0.14534527856108709</v>
      </c>
      <c r="J57" s="60">
        <f>H58/$D57</f>
        <v>0.29906364289227805</v>
      </c>
    </row>
    <row r="58" spans="1:10" ht="13.5" thickBot="1" x14ac:dyDescent="0.25">
      <c r="A58" s="153"/>
      <c r="B58" s="6" t="s">
        <v>2</v>
      </c>
      <c r="C58" s="6"/>
      <c r="D58" s="22"/>
      <c r="E58" s="32" t="s">
        <v>17</v>
      </c>
      <c r="F58" s="113">
        <v>408</v>
      </c>
      <c r="G58" s="113">
        <v>250</v>
      </c>
      <c r="H58" s="44">
        <f t="shared" si="0"/>
        <v>478.50182862764484</v>
      </c>
      <c r="I58" s="23"/>
      <c r="J58" s="49"/>
    </row>
    <row r="59" spans="1:10" ht="12.75" customHeight="1" x14ac:dyDescent="0.2">
      <c r="A59" s="151" t="s">
        <v>60</v>
      </c>
      <c r="B59" s="1" t="s">
        <v>0</v>
      </c>
      <c r="C59" s="1" t="s">
        <v>26</v>
      </c>
      <c r="D59" s="18">
        <v>1000</v>
      </c>
      <c r="E59" s="53" t="s">
        <v>23</v>
      </c>
      <c r="F59" s="109">
        <v>106.8</v>
      </c>
      <c r="G59" s="109">
        <v>115.2</v>
      </c>
      <c r="H59" s="109">
        <f t="shared" si="0"/>
        <v>157.09003787637204</v>
      </c>
      <c r="I59" s="14">
        <f>H59/$D59</f>
        <v>0.15709003787637205</v>
      </c>
      <c r="J59" s="59">
        <f>H61/$D59</f>
        <v>0.15709003787637205</v>
      </c>
    </row>
    <row r="60" spans="1:10" x14ac:dyDescent="0.2">
      <c r="A60" s="152"/>
      <c r="B60" s="4" t="s">
        <v>1</v>
      </c>
      <c r="C60" s="4" t="s">
        <v>26</v>
      </c>
      <c r="D60" s="19">
        <v>1000</v>
      </c>
      <c r="E60" s="54"/>
      <c r="F60" s="111">
        <v>0</v>
      </c>
      <c r="G60" s="111">
        <v>0</v>
      </c>
      <c r="H60" s="111">
        <f t="shared" si="0"/>
        <v>0</v>
      </c>
      <c r="I60" s="15">
        <f>H60/$D60</f>
        <v>0</v>
      </c>
      <c r="J60" s="60">
        <f>H61/$D60</f>
        <v>0.15709003787637205</v>
      </c>
    </row>
    <row r="61" spans="1:10" ht="13.5" thickBot="1" x14ac:dyDescent="0.25">
      <c r="A61" s="153"/>
      <c r="B61" s="6" t="s">
        <v>2</v>
      </c>
      <c r="C61" s="6"/>
      <c r="D61" s="22"/>
      <c r="E61" s="32" t="s">
        <v>23</v>
      </c>
      <c r="F61" s="113">
        <v>106.8</v>
      </c>
      <c r="G61" s="113">
        <v>115.2</v>
      </c>
      <c r="H61" s="113">
        <f t="shared" si="0"/>
        <v>157.09003787637204</v>
      </c>
      <c r="I61" s="23"/>
      <c r="J61" s="49"/>
    </row>
    <row r="62" spans="1:10" ht="13.5" thickBot="1" x14ac:dyDescent="0.25">
      <c r="A62" s="13" t="s">
        <v>61</v>
      </c>
      <c r="B62" s="11" t="s">
        <v>0</v>
      </c>
      <c r="C62" s="11" t="s">
        <v>27</v>
      </c>
      <c r="D62" s="20">
        <v>1000</v>
      </c>
      <c r="E62" s="31" t="s">
        <v>48</v>
      </c>
      <c r="F62" s="41">
        <v>236.828</v>
      </c>
      <c r="G62" s="41">
        <v>234.6</v>
      </c>
      <c r="H62" s="41">
        <f t="shared" si="0"/>
        <v>333.35365842300274</v>
      </c>
      <c r="I62" s="12">
        <f>H62/$D62</f>
        <v>0.33335365842300274</v>
      </c>
      <c r="J62" s="98" t="s">
        <v>37</v>
      </c>
    </row>
    <row r="63" spans="1:10" x14ac:dyDescent="0.2">
      <c r="A63" s="151" t="s">
        <v>58</v>
      </c>
      <c r="B63" s="1" t="s">
        <v>0</v>
      </c>
      <c r="C63" s="1" t="s">
        <v>27</v>
      </c>
      <c r="D63" s="18">
        <v>1000</v>
      </c>
      <c r="E63" s="53" t="s">
        <v>11</v>
      </c>
      <c r="F63" s="18">
        <v>416.40000000000003</v>
      </c>
      <c r="G63" s="18">
        <v>295.60000000000002</v>
      </c>
      <c r="H63" s="18">
        <f t="shared" si="0"/>
        <v>510.65479533634073</v>
      </c>
      <c r="I63" s="14">
        <f>H63/$D63</f>
        <v>0.51065479533634073</v>
      </c>
      <c r="J63" s="59">
        <f>H65/$D63</f>
        <v>0.69209502237770804</v>
      </c>
    </row>
    <row r="64" spans="1:10" x14ac:dyDescent="0.2">
      <c r="A64" s="152"/>
      <c r="B64" s="4" t="s">
        <v>1</v>
      </c>
      <c r="C64" s="4" t="s">
        <v>26</v>
      </c>
      <c r="D64" s="19">
        <v>1000</v>
      </c>
      <c r="E64" s="54" t="s">
        <v>50</v>
      </c>
      <c r="F64" s="19">
        <v>129.6</v>
      </c>
      <c r="G64" s="19">
        <v>134.80000000000001</v>
      </c>
      <c r="H64" s="19">
        <f t="shared" si="0"/>
        <v>186.99518710383967</v>
      </c>
      <c r="I64" s="15">
        <f>H64/$D64</f>
        <v>0.18699518710383967</v>
      </c>
      <c r="J64" s="60">
        <f>H65/$D64</f>
        <v>0.69209502237770804</v>
      </c>
    </row>
    <row r="65" spans="1:10" ht="13.5" thickBot="1" x14ac:dyDescent="0.25">
      <c r="A65" s="153"/>
      <c r="B65" s="6" t="s">
        <v>2</v>
      </c>
      <c r="C65" s="6"/>
      <c r="D65" s="22"/>
      <c r="E65" s="32" t="s">
        <v>11</v>
      </c>
      <c r="F65" s="44">
        <v>556.40000000000009</v>
      </c>
      <c r="G65" s="44">
        <v>411.6</v>
      </c>
      <c r="H65" s="44">
        <f t="shared" si="0"/>
        <v>692.09502237770801</v>
      </c>
      <c r="I65" s="23"/>
      <c r="J65" s="49"/>
    </row>
    <row r="66" spans="1:10" ht="12.75" customHeight="1" x14ac:dyDescent="0.2">
      <c r="A66" s="154" t="s">
        <v>246</v>
      </c>
      <c r="B66" s="1" t="s">
        <v>0</v>
      </c>
      <c r="C66" s="1" t="s">
        <v>29</v>
      </c>
      <c r="D66" s="18">
        <v>16000</v>
      </c>
      <c r="E66" s="53" t="s">
        <v>128</v>
      </c>
      <c r="F66" s="18">
        <v>2653.2000000000003</v>
      </c>
      <c r="G66" s="18">
        <v>1346.4</v>
      </c>
      <c r="H66" s="18">
        <f t="shared" si="0"/>
        <v>2975.2753149918749</v>
      </c>
      <c r="I66" s="14">
        <f>H66/$D66</f>
        <v>0.18595470718699217</v>
      </c>
      <c r="J66" s="59">
        <f>H68/$D66</f>
        <v>0.36707215911861246</v>
      </c>
    </row>
    <row r="67" spans="1:10" x14ac:dyDescent="0.2">
      <c r="A67" s="155"/>
      <c r="B67" s="4" t="s">
        <v>1</v>
      </c>
      <c r="C67" s="4" t="s">
        <v>29</v>
      </c>
      <c r="D67" s="19">
        <v>16000</v>
      </c>
      <c r="E67" s="54" t="s">
        <v>22</v>
      </c>
      <c r="F67" s="19">
        <v>3009.6</v>
      </c>
      <c r="G67" s="19">
        <v>792</v>
      </c>
      <c r="H67" s="19">
        <f t="shared" si="0"/>
        <v>3112.0662203751385</v>
      </c>
      <c r="I67" s="15">
        <f>H67/$D67</f>
        <v>0.19450413877344616</v>
      </c>
      <c r="J67" s="60">
        <f>H68/$D67</f>
        <v>0.36707215911861246</v>
      </c>
    </row>
    <row r="68" spans="1:10" ht="13.5" thickBot="1" x14ac:dyDescent="0.25">
      <c r="A68" s="156"/>
      <c r="B68" s="6" t="s">
        <v>2</v>
      </c>
      <c r="C68" s="6"/>
      <c r="D68" s="22"/>
      <c r="E68" s="32" t="s">
        <v>22</v>
      </c>
      <c r="F68" s="44">
        <v>5438.4</v>
      </c>
      <c r="G68" s="44">
        <v>2217.6000000000004</v>
      </c>
      <c r="H68" s="44">
        <f t="shared" si="0"/>
        <v>5873.1545458977998</v>
      </c>
      <c r="I68" s="23"/>
      <c r="J68" s="49"/>
    </row>
    <row r="69" spans="1:10" ht="12.75" customHeight="1" x14ac:dyDescent="0.2">
      <c r="A69" s="154" t="s">
        <v>66</v>
      </c>
      <c r="B69" s="1" t="s">
        <v>0</v>
      </c>
      <c r="C69" s="1" t="s">
        <v>54</v>
      </c>
      <c r="D69" s="18">
        <v>2500</v>
      </c>
      <c r="E69" s="53"/>
      <c r="F69" s="18">
        <v>0</v>
      </c>
      <c r="G69" s="18">
        <v>0</v>
      </c>
      <c r="H69" s="18">
        <f t="shared" ref="H69:H104" si="1">SQRT(F69^2+G69^2)</f>
        <v>0</v>
      </c>
      <c r="I69" s="14">
        <f>H69/$D69</f>
        <v>0</v>
      </c>
      <c r="J69" s="59">
        <f>H71/$D69</f>
        <v>0.11728403708194905</v>
      </c>
    </row>
    <row r="70" spans="1:10" x14ac:dyDescent="0.2">
      <c r="A70" s="155"/>
      <c r="B70" s="4" t="s">
        <v>1</v>
      </c>
      <c r="C70" s="4" t="s">
        <v>26</v>
      </c>
      <c r="D70" s="19">
        <v>2500</v>
      </c>
      <c r="E70" s="54" t="s">
        <v>21</v>
      </c>
      <c r="F70" s="19">
        <v>197.40800000000002</v>
      </c>
      <c r="G70" s="19">
        <v>216.8</v>
      </c>
      <c r="H70" s="19">
        <f t="shared" si="1"/>
        <v>293.21009270487264</v>
      </c>
      <c r="I70" s="15">
        <f>H70/$D70</f>
        <v>0.11728403708194905</v>
      </c>
      <c r="J70" s="60">
        <f>H71/$D70</f>
        <v>0.11728403708194905</v>
      </c>
    </row>
    <row r="71" spans="1:10" ht="13.5" thickBot="1" x14ac:dyDescent="0.25">
      <c r="A71" s="156"/>
      <c r="B71" s="6" t="s">
        <v>2</v>
      </c>
      <c r="C71" s="6"/>
      <c r="D71" s="22"/>
      <c r="E71" s="32" t="s">
        <v>21</v>
      </c>
      <c r="F71" s="44">
        <v>197.40800000000002</v>
      </c>
      <c r="G71" s="44">
        <v>216.8</v>
      </c>
      <c r="H71" s="44">
        <f t="shared" si="1"/>
        <v>293.21009270487264</v>
      </c>
      <c r="I71" s="23"/>
      <c r="J71" s="49"/>
    </row>
    <row r="72" spans="1:10" ht="12.75" customHeight="1" x14ac:dyDescent="0.2">
      <c r="A72" s="151" t="s">
        <v>247</v>
      </c>
      <c r="B72" s="1" t="s">
        <v>0</v>
      </c>
      <c r="C72" s="1" t="s">
        <v>27</v>
      </c>
      <c r="D72" s="18">
        <v>1600</v>
      </c>
      <c r="E72" s="53"/>
      <c r="F72" s="18">
        <v>0</v>
      </c>
      <c r="G72" s="18">
        <v>0</v>
      </c>
      <c r="H72" s="18">
        <f t="shared" si="1"/>
        <v>0</v>
      </c>
      <c r="I72" s="14">
        <f>H72/$D72</f>
        <v>0</v>
      </c>
      <c r="J72" s="59">
        <f>H74/$D72</f>
        <v>0.41220312410873361</v>
      </c>
    </row>
    <row r="73" spans="1:10" x14ac:dyDescent="0.2">
      <c r="A73" s="152"/>
      <c r="B73" s="4" t="s">
        <v>1</v>
      </c>
      <c r="C73" s="4" t="s">
        <v>26</v>
      </c>
      <c r="D73" s="19">
        <v>1600</v>
      </c>
      <c r="E73" s="54" t="s">
        <v>23</v>
      </c>
      <c r="F73" s="19">
        <v>456.08800000000002</v>
      </c>
      <c r="G73" s="19">
        <v>476.40000000000003</v>
      </c>
      <c r="H73" s="19">
        <f t="shared" si="1"/>
        <v>659.52499857397379</v>
      </c>
      <c r="I73" s="15">
        <f>H73/$D73</f>
        <v>0.41220312410873361</v>
      </c>
      <c r="J73" s="60">
        <f>H74/$D73</f>
        <v>0.41220312410873361</v>
      </c>
    </row>
    <row r="74" spans="1:10" ht="13.5" thickBot="1" x14ac:dyDescent="0.25">
      <c r="A74" s="153"/>
      <c r="B74" s="6" t="s">
        <v>2</v>
      </c>
      <c r="C74" s="6"/>
      <c r="D74" s="22"/>
      <c r="E74" s="32" t="s">
        <v>23</v>
      </c>
      <c r="F74" s="44">
        <v>456.08800000000002</v>
      </c>
      <c r="G74" s="44">
        <v>476.40000000000003</v>
      </c>
      <c r="H74" s="44">
        <f t="shared" si="1"/>
        <v>659.52499857397379</v>
      </c>
      <c r="I74" s="23"/>
      <c r="J74" s="49"/>
    </row>
    <row r="75" spans="1:10" ht="12.75" customHeight="1" x14ac:dyDescent="0.2">
      <c r="A75" s="151" t="s">
        <v>248</v>
      </c>
      <c r="B75" s="1" t="s">
        <v>0</v>
      </c>
      <c r="C75" s="1" t="s">
        <v>26</v>
      </c>
      <c r="D75" s="18">
        <v>4000</v>
      </c>
      <c r="E75" s="53" t="s">
        <v>33</v>
      </c>
      <c r="F75" s="18">
        <v>1152</v>
      </c>
      <c r="G75" s="18">
        <v>607.20000000000005</v>
      </c>
      <c r="H75" s="18">
        <f t="shared" si="1"/>
        <v>1302.2272612720101</v>
      </c>
      <c r="I75" s="14">
        <f>H75/$D75</f>
        <v>0.32555681531800251</v>
      </c>
      <c r="J75" s="59">
        <f>H77/$D75</f>
        <v>0.42602376694264377</v>
      </c>
    </row>
    <row r="76" spans="1:10" x14ac:dyDescent="0.2">
      <c r="A76" s="152"/>
      <c r="B76" s="4" t="s">
        <v>1</v>
      </c>
      <c r="C76" s="4" t="s">
        <v>26</v>
      </c>
      <c r="D76" s="19">
        <v>4000</v>
      </c>
      <c r="E76" s="54" t="s">
        <v>24</v>
      </c>
      <c r="F76" s="19">
        <v>585.6</v>
      </c>
      <c r="G76" s="19">
        <v>303.60000000000002</v>
      </c>
      <c r="H76" s="19">
        <f t="shared" si="1"/>
        <v>659.62134592506936</v>
      </c>
      <c r="I76" s="15">
        <f>H76/$D76</f>
        <v>0.16490533648126735</v>
      </c>
      <c r="J76" s="60">
        <f>H77/$D76</f>
        <v>0.42602376694264377</v>
      </c>
    </row>
    <row r="77" spans="1:10" ht="13.5" thickBot="1" x14ac:dyDescent="0.25">
      <c r="A77" s="153"/>
      <c r="B77" s="6" t="s">
        <v>2</v>
      </c>
      <c r="C77" s="6"/>
      <c r="D77" s="22"/>
      <c r="E77" s="32" t="s">
        <v>24</v>
      </c>
      <c r="F77" s="44">
        <v>1477.2</v>
      </c>
      <c r="G77" s="44">
        <v>849.6</v>
      </c>
      <c r="H77" s="44">
        <f t="shared" si="1"/>
        <v>1704.095067770575</v>
      </c>
      <c r="I77" s="23"/>
      <c r="J77" s="49"/>
    </row>
    <row r="78" spans="1:10" x14ac:dyDescent="0.2">
      <c r="A78" s="151" t="s">
        <v>249</v>
      </c>
      <c r="B78" s="1" t="s">
        <v>0</v>
      </c>
      <c r="C78" s="1" t="s">
        <v>27</v>
      </c>
      <c r="D78" s="18">
        <v>1600</v>
      </c>
      <c r="E78" s="53"/>
      <c r="F78" s="18">
        <v>0</v>
      </c>
      <c r="G78" s="18">
        <v>0</v>
      </c>
      <c r="H78" s="18">
        <f t="shared" si="1"/>
        <v>0</v>
      </c>
      <c r="I78" s="14">
        <f>H78/$D78</f>
        <v>0</v>
      </c>
      <c r="J78" s="59">
        <f>H80/$D78</f>
        <v>0.20759955852930542</v>
      </c>
    </row>
    <row r="79" spans="1:10" x14ac:dyDescent="0.2">
      <c r="A79" s="152"/>
      <c r="B79" s="4" t="s">
        <v>1</v>
      </c>
      <c r="C79" s="4" t="s">
        <v>27</v>
      </c>
      <c r="D79" s="19">
        <v>1600</v>
      </c>
      <c r="E79" s="54" t="s">
        <v>50</v>
      </c>
      <c r="F79" s="19">
        <v>213.566</v>
      </c>
      <c r="G79" s="19">
        <v>254.4</v>
      </c>
      <c r="H79" s="19">
        <f t="shared" si="1"/>
        <v>332.15929364688867</v>
      </c>
      <c r="I79" s="15">
        <f>H79/$D79</f>
        <v>0.20759955852930542</v>
      </c>
      <c r="J79" s="60">
        <f>H80/$D79</f>
        <v>0.20759955852930542</v>
      </c>
    </row>
    <row r="80" spans="1:10" ht="13.5" thickBot="1" x14ac:dyDescent="0.25">
      <c r="A80" s="153"/>
      <c r="B80" s="6" t="s">
        <v>2</v>
      </c>
      <c r="C80" s="6"/>
      <c r="D80" s="22"/>
      <c r="E80" s="32" t="s">
        <v>50</v>
      </c>
      <c r="F80" s="44">
        <v>213.566</v>
      </c>
      <c r="G80" s="44">
        <v>254.4</v>
      </c>
      <c r="H80" s="44">
        <f t="shared" si="1"/>
        <v>332.15929364688867</v>
      </c>
      <c r="I80" s="23"/>
      <c r="J80" s="49"/>
    </row>
    <row r="81" spans="1:10" ht="12.75" customHeight="1" x14ac:dyDescent="0.2">
      <c r="A81" s="154" t="s">
        <v>250</v>
      </c>
      <c r="B81" s="75" t="s">
        <v>0</v>
      </c>
      <c r="C81" s="75" t="s">
        <v>29</v>
      </c>
      <c r="D81" s="56">
        <v>10000</v>
      </c>
      <c r="E81" s="29"/>
      <c r="F81" s="18">
        <v>0</v>
      </c>
      <c r="G81" s="18">
        <v>0</v>
      </c>
      <c r="H81" s="18">
        <f t="shared" si="1"/>
        <v>0</v>
      </c>
      <c r="I81" s="14">
        <f>H81/$D81</f>
        <v>0</v>
      </c>
      <c r="J81" s="59">
        <f>H83/$D81</f>
        <v>0.64259838686383275</v>
      </c>
    </row>
    <row r="82" spans="1:10" x14ac:dyDescent="0.2">
      <c r="A82" s="155"/>
      <c r="B82" s="76" t="s">
        <v>1</v>
      </c>
      <c r="C82" s="76" t="s">
        <v>29</v>
      </c>
      <c r="D82" s="94">
        <v>10000</v>
      </c>
      <c r="E82" s="30" t="s">
        <v>22</v>
      </c>
      <c r="F82" s="19">
        <v>5385.8</v>
      </c>
      <c r="G82" s="19">
        <v>3505.2000000000003</v>
      </c>
      <c r="H82" s="19">
        <f t="shared" si="1"/>
        <v>6425.9838686383273</v>
      </c>
      <c r="I82" s="15">
        <f>H82/$D82</f>
        <v>0.64259838686383275</v>
      </c>
      <c r="J82" s="60">
        <f>H83/$D82</f>
        <v>0.64259838686383275</v>
      </c>
    </row>
    <row r="83" spans="1:10" ht="13.5" thickBot="1" x14ac:dyDescent="0.25">
      <c r="A83" s="156"/>
      <c r="B83" s="80" t="s">
        <v>2</v>
      </c>
      <c r="C83" s="80"/>
      <c r="D83" s="81"/>
      <c r="E83" s="82" t="s">
        <v>22</v>
      </c>
      <c r="F83" s="44">
        <v>5385.8</v>
      </c>
      <c r="G83" s="44">
        <v>3505.2000000000003</v>
      </c>
      <c r="H83" s="44">
        <f t="shared" si="1"/>
        <v>6425.9838686383273</v>
      </c>
      <c r="I83" s="23"/>
      <c r="J83" s="49"/>
    </row>
    <row r="84" spans="1:10" ht="12.75" customHeight="1" x14ac:dyDescent="0.2">
      <c r="A84" s="172" t="s">
        <v>251</v>
      </c>
      <c r="B84" s="25" t="s">
        <v>0</v>
      </c>
      <c r="C84" s="25" t="s">
        <v>26</v>
      </c>
      <c r="D84" s="115">
        <v>2500</v>
      </c>
      <c r="E84" s="62" t="s">
        <v>24</v>
      </c>
      <c r="F84" s="33">
        <v>884.4</v>
      </c>
      <c r="G84" s="33">
        <v>699.6</v>
      </c>
      <c r="H84" s="33">
        <f t="shared" si="1"/>
        <v>1127.6539894843631</v>
      </c>
      <c r="I84" s="14">
        <f>H84/$D84</f>
        <v>0.45106159579374527</v>
      </c>
      <c r="J84" s="59">
        <f>H86/$D84</f>
        <v>0.45106159579374527</v>
      </c>
    </row>
    <row r="85" spans="1:10" x14ac:dyDescent="0.2">
      <c r="A85" s="155"/>
      <c r="B85" s="4" t="s">
        <v>1</v>
      </c>
      <c r="C85" s="114" t="s">
        <v>54</v>
      </c>
      <c r="D85" s="111">
        <v>2500</v>
      </c>
      <c r="E85" s="54"/>
      <c r="F85" s="19">
        <v>0</v>
      </c>
      <c r="G85" s="19">
        <v>0</v>
      </c>
      <c r="H85" s="19">
        <f t="shared" si="1"/>
        <v>0</v>
      </c>
      <c r="I85" s="15">
        <f>H85/$D85</f>
        <v>0</v>
      </c>
      <c r="J85" s="60">
        <f>H86/$D85</f>
        <v>0.45106159579374527</v>
      </c>
    </row>
    <row r="86" spans="1:10" ht="13.5" thickBot="1" x14ac:dyDescent="0.25">
      <c r="A86" s="183"/>
      <c r="B86" s="3" t="s">
        <v>2</v>
      </c>
      <c r="C86" s="3"/>
      <c r="D86" s="38"/>
      <c r="E86" s="32" t="s">
        <v>24</v>
      </c>
      <c r="F86" s="46">
        <v>884.4</v>
      </c>
      <c r="G86" s="46">
        <v>699.6</v>
      </c>
      <c r="H86" s="44">
        <f t="shared" si="1"/>
        <v>1127.6539894843631</v>
      </c>
      <c r="I86" s="23"/>
      <c r="J86" s="49"/>
    </row>
    <row r="87" spans="1:10" ht="12.75" customHeight="1" x14ac:dyDescent="0.2">
      <c r="A87" s="154" t="s">
        <v>252</v>
      </c>
      <c r="B87" s="1" t="s">
        <v>0</v>
      </c>
      <c r="C87" s="123" t="s">
        <v>26</v>
      </c>
      <c r="D87" s="109">
        <v>2500</v>
      </c>
      <c r="E87" s="53"/>
      <c r="F87" s="18">
        <v>0</v>
      </c>
      <c r="G87" s="18">
        <v>0</v>
      </c>
      <c r="H87" s="18">
        <f t="shared" si="1"/>
        <v>0</v>
      </c>
      <c r="I87" s="14">
        <f>H87/$D87</f>
        <v>0</v>
      </c>
      <c r="J87" s="59">
        <f>H89/$D87</f>
        <v>0.20066640974512903</v>
      </c>
    </row>
    <row r="88" spans="1:10" x14ac:dyDescent="0.2">
      <c r="A88" s="155"/>
      <c r="B88" s="4" t="s">
        <v>1</v>
      </c>
      <c r="C88" s="114" t="s">
        <v>26</v>
      </c>
      <c r="D88" s="111">
        <v>2500</v>
      </c>
      <c r="E88" s="54" t="s">
        <v>22</v>
      </c>
      <c r="F88" s="19">
        <v>411.6</v>
      </c>
      <c r="G88" s="19">
        <v>286.8</v>
      </c>
      <c r="H88" s="19">
        <f t="shared" si="1"/>
        <v>501.66602436282255</v>
      </c>
      <c r="I88" s="15">
        <f>H88/$D88</f>
        <v>0.20066640974512903</v>
      </c>
      <c r="J88" s="60">
        <f>H89/$D88</f>
        <v>0.20066640974512903</v>
      </c>
    </row>
    <row r="89" spans="1:10" ht="13.5" thickBot="1" x14ac:dyDescent="0.25">
      <c r="A89" s="156"/>
      <c r="B89" s="6" t="s">
        <v>2</v>
      </c>
      <c r="C89" s="6"/>
      <c r="D89" s="22"/>
      <c r="E89" s="32" t="s">
        <v>22</v>
      </c>
      <c r="F89" s="44">
        <v>411.6</v>
      </c>
      <c r="G89" s="44">
        <v>286.8</v>
      </c>
      <c r="H89" s="44">
        <f t="shared" si="1"/>
        <v>501.66602436282255</v>
      </c>
      <c r="I89" s="23"/>
      <c r="J89" s="49"/>
    </row>
    <row r="90" spans="1:10" ht="12.75" customHeight="1" x14ac:dyDescent="0.2">
      <c r="A90" s="151" t="s">
        <v>62</v>
      </c>
      <c r="B90" s="1" t="s">
        <v>0</v>
      </c>
      <c r="C90" s="1" t="s">
        <v>27</v>
      </c>
      <c r="D90" s="18">
        <v>1000</v>
      </c>
      <c r="E90" s="53" t="s">
        <v>57</v>
      </c>
      <c r="F90" s="18">
        <v>396</v>
      </c>
      <c r="G90" s="18">
        <v>445.2</v>
      </c>
      <c r="H90" s="18">
        <f t="shared" si="1"/>
        <v>595.83474218947651</v>
      </c>
      <c r="I90" s="14">
        <f>H90/$D90</f>
        <v>0.59583474218947652</v>
      </c>
      <c r="J90" s="59">
        <f>H92/$D90</f>
        <v>0.59583474218947652</v>
      </c>
    </row>
    <row r="91" spans="1:10" x14ac:dyDescent="0.2">
      <c r="A91" s="152"/>
      <c r="B91" s="4" t="s">
        <v>1</v>
      </c>
      <c r="C91" s="4" t="s">
        <v>27</v>
      </c>
      <c r="D91" s="19">
        <v>1000</v>
      </c>
      <c r="E91" s="54"/>
      <c r="F91" s="19">
        <v>0</v>
      </c>
      <c r="G91" s="19">
        <v>0</v>
      </c>
      <c r="H91" s="19">
        <f t="shared" si="1"/>
        <v>0</v>
      </c>
      <c r="I91" s="15">
        <f>H91/$D91</f>
        <v>0</v>
      </c>
      <c r="J91" s="60">
        <f>H92/$D91</f>
        <v>0.59583474218947652</v>
      </c>
    </row>
    <row r="92" spans="1:10" ht="13.5" thickBot="1" x14ac:dyDescent="0.25">
      <c r="A92" s="153"/>
      <c r="B92" s="6" t="s">
        <v>2</v>
      </c>
      <c r="C92" s="6"/>
      <c r="D92" s="22"/>
      <c r="E92" s="32" t="s">
        <v>57</v>
      </c>
      <c r="F92" s="44">
        <v>396</v>
      </c>
      <c r="G92" s="44">
        <v>445.2</v>
      </c>
      <c r="H92" s="44">
        <f t="shared" si="1"/>
        <v>595.83474218947651</v>
      </c>
      <c r="I92" s="23"/>
      <c r="J92" s="49"/>
    </row>
    <row r="93" spans="1:10" x14ac:dyDescent="0.2">
      <c r="A93" s="151" t="s">
        <v>63</v>
      </c>
      <c r="B93" s="1" t="s">
        <v>0</v>
      </c>
      <c r="C93" s="123" t="s">
        <v>27</v>
      </c>
      <c r="D93" s="109">
        <v>1600</v>
      </c>
      <c r="E93" s="53" t="s">
        <v>128</v>
      </c>
      <c r="F93" s="18">
        <v>79.2</v>
      </c>
      <c r="G93" s="18">
        <v>104.4</v>
      </c>
      <c r="H93" s="18">
        <f t="shared" si="1"/>
        <v>131.04197800704932</v>
      </c>
      <c r="I93" s="14">
        <f>H93/$D93</f>
        <v>8.1901236254405832E-2</v>
      </c>
      <c r="J93" s="59">
        <f>H95/$D93</f>
        <v>0.20980336776372296</v>
      </c>
    </row>
    <row r="94" spans="1:10" x14ac:dyDescent="0.2">
      <c r="A94" s="152"/>
      <c r="B94" s="4" t="s">
        <v>1</v>
      </c>
      <c r="C94" s="114" t="s">
        <v>27</v>
      </c>
      <c r="D94" s="111">
        <v>1600</v>
      </c>
      <c r="E94" s="54" t="s">
        <v>32</v>
      </c>
      <c r="F94" s="19">
        <v>204.6</v>
      </c>
      <c r="G94" s="19">
        <v>126.60000000000001</v>
      </c>
      <c r="H94" s="19">
        <f t="shared" si="1"/>
        <v>240.60074812851269</v>
      </c>
      <c r="I94" s="15">
        <f>H94/$D94</f>
        <v>0.15037546758032044</v>
      </c>
      <c r="J94" s="60">
        <f>H95/$D94</f>
        <v>0.20980336776372296</v>
      </c>
    </row>
    <row r="95" spans="1:10" ht="13.5" thickBot="1" x14ac:dyDescent="0.25">
      <c r="A95" s="153"/>
      <c r="B95" s="6" t="s">
        <v>2</v>
      </c>
      <c r="C95" s="6"/>
      <c r="D95" s="22"/>
      <c r="E95" s="32" t="s">
        <v>32</v>
      </c>
      <c r="F95" s="44">
        <v>265.2</v>
      </c>
      <c r="G95" s="44">
        <v>205.8</v>
      </c>
      <c r="H95" s="44">
        <f t="shared" si="1"/>
        <v>335.68538842195676</v>
      </c>
      <c r="I95" s="23"/>
      <c r="J95" s="49"/>
    </row>
    <row r="96" spans="1:10" ht="12.75" customHeight="1" x14ac:dyDescent="0.2">
      <c r="A96" s="151" t="s">
        <v>64</v>
      </c>
      <c r="B96" s="1" t="s">
        <v>0</v>
      </c>
      <c r="C96" s="1" t="s">
        <v>26</v>
      </c>
      <c r="D96" s="18">
        <v>1600</v>
      </c>
      <c r="E96" s="53"/>
      <c r="F96" s="18">
        <v>0</v>
      </c>
      <c r="G96" s="18">
        <v>0</v>
      </c>
      <c r="H96" s="18">
        <f t="shared" si="1"/>
        <v>0</v>
      </c>
      <c r="I96" s="14">
        <f>H96/$D96</f>
        <v>0</v>
      </c>
      <c r="J96" s="59">
        <f>H98/$D96</f>
        <v>0.2205379785887229</v>
      </c>
    </row>
    <row r="97" spans="1:10" x14ac:dyDescent="0.2">
      <c r="A97" s="152"/>
      <c r="B97" s="4" t="s">
        <v>1</v>
      </c>
      <c r="C97" s="4" t="s">
        <v>26</v>
      </c>
      <c r="D97" s="19">
        <v>1600</v>
      </c>
      <c r="E97" s="55" t="s">
        <v>24</v>
      </c>
      <c r="F97" s="19">
        <v>201.6</v>
      </c>
      <c r="G97" s="19">
        <v>289.60000000000002</v>
      </c>
      <c r="H97" s="19">
        <f t="shared" si="1"/>
        <v>352.86076574195664</v>
      </c>
      <c r="I97" s="15">
        <f>H97/$D97</f>
        <v>0.2205379785887229</v>
      </c>
      <c r="J97" s="60">
        <f>H98/$D97</f>
        <v>0.2205379785887229</v>
      </c>
    </row>
    <row r="98" spans="1:10" ht="13.5" thickBot="1" x14ac:dyDescent="0.25">
      <c r="A98" s="153"/>
      <c r="B98" s="6" t="s">
        <v>2</v>
      </c>
      <c r="C98" s="6"/>
      <c r="D98" s="22"/>
      <c r="E98" s="61" t="s">
        <v>24</v>
      </c>
      <c r="F98" s="46">
        <v>201.6</v>
      </c>
      <c r="G98" s="46">
        <v>289.60000000000002</v>
      </c>
      <c r="H98" s="44">
        <f t="shared" si="1"/>
        <v>352.86076574195664</v>
      </c>
      <c r="I98" s="23"/>
      <c r="J98" s="49"/>
    </row>
    <row r="99" spans="1:10" x14ac:dyDescent="0.2">
      <c r="A99" s="151" t="s">
        <v>65</v>
      </c>
      <c r="B99" s="75" t="s">
        <v>0</v>
      </c>
      <c r="C99" s="75" t="s">
        <v>26</v>
      </c>
      <c r="D99" s="56">
        <v>1000</v>
      </c>
      <c r="E99" s="53"/>
      <c r="F99" s="18">
        <v>0</v>
      </c>
      <c r="G99" s="18">
        <v>0</v>
      </c>
      <c r="H99" s="18">
        <f t="shared" si="1"/>
        <v>0</v>
      </c>
      <c r="I99" s="14">
        <f>H99/$D99</f>
        <v>0</v>
      </c>
      <c r="J99" s="59">
        <f>H101/$D99</f>
        <v>0</v>
      </c>
    </row>
    <row r="100" spans="1:10" x14ac:dyDescent="0.2">
      <c r="A100" s="152"/>
      <c r="B100" s="76" t="s">
        <v>1</v>
      </c>
      <c r="C100" s="76" t="s">
        <v>26</v>
      </c>
      <c r="D100" s="77">
        <v>1600</v>
      </c>
      <c r="E100" s="55"/>
      <c r="F100" s="19">
        <v>0</v>
      </c>
      <c r="G100" s="19">
        <v>0</v>
      </c>
      <c r="H100" s="19">
        <f t="shared" si="1"/>
        <v>0</v>
      </c>
      <c r="I100" s="15">
        <f>H100/$D100</f>
        <v>0</v>
      </c>
      <c r="J100" s="60">
        <f>H101/$D100</f>
        <v>0</v>
      </c>
    </row>
    <row r="101" spans="1:10" ht="13.5" thickBot="1" x14ac:dyDescent="0.25">
      <c r="A101" s="152"/>
      <c r="B101" s="76" t="s">
        <v>2</v>
      </c>
      <c r="C101" s="76"/>
      <c r="D101" s="77"/>
      <c r="E101" s="61"/>
      <c r="F101" s="46">
        <v>0</v>
      </c>
      <c r="G101" s="46">
        <v>0</v>
      </c>
      <c r="H101" s="46">
        <f t="shared" si="1"/>
        <v>0</v>
      </c>
      <c r="I101" s="23"/>
      <c r="J101" s="49"/>
    </row>
    <row r="102" spans="1:10" ht="12.75" customHeight="1" x14ac:dyDescent="0.2">
      <c r="A102" s="151" t="s">
        <v>253</v>
      </c>
      <c r="B102" s="1" t="s">
        <v>0</v>
      </c>
      <c r="C102" s="1" t="s">
        <v>26</v>
      </c>
      <c r="D102" s="18">
        <v>2500</v>
      </c>
      <c r="E102" s="53" t="s">
        <v>128</v>
      </c>
      <c r="F102" s="18">
        <v>358.40000000000003</v>
      </c>
      <c r="G102" s="18">
        <v>266</v>
      </c>
      <c r="H102" s="18">
        <f t="shared" si="1"/>
        <v>446.32562104365019</v>
      </c>
      <c r="I102" s="14">
        <f>H102/$D102</f>
        <v>0.17853024841746007</v>
      </c>
      <c r="J102" s="59">
        <f>H104/$D102</f>
        <v>0.44714798981992526</v>
      </c>
    </row>
    <row r="103" spans="1:10" x14ac:dyDescent="0.2">
      <c r="A103" s="152"/>
      <c r="B103" s="4" t="s">
        <v>1</v>
      </c>
      <c r="C103" s="4" t="s">
        <v>26</v>
      </c>
      <c r="D103" s="19">
        <v>2500</v>
      </c>
      <c r="E103" s="55" t="s">
        <v>128</v>
      </c>
      <c r="F103" s="19">
        <v>526.4</v>
      </c>
      <c r="G103" s="19">
        <v>417.2</v>
      </c>
      <c r="H103" s="19">
        <f t="shared" si="1"/>
        <v>671.67909004226112</v>
      </c>
      <c r="I103" s="15">
        <f>H103/$D103</f>
        <v>0.26867163601690447</v>
      </c>
      <c r="J103" s="60">
        <f>H104/$D103</f>
        <v>0.44714798981992526</v>
      </c>
    </row>
    <row r="104" spans="1:10" ht="13.5" thickBot="1" x14ac:dyDescent="0.25">
      <c r="A104" s="153"/>
      <c r="B104" s="6" t="s">
        <v>2</v>
      </c>
      <c r="C104" s="6"/>
      <c r="D104" s="22"/>
      <c r="E104" s="32" t="s">
        <v>128</v>
      </c>
      <c r="F104" s="44">
        <v>884.8</v>
      </c>
      <c r="G104" s="44">
        <v>683.2</v>
      </c>
      <c r="H104" s="44">
        <f t="shared" si="1"/>
        <v>1117.8699745498132</v>
      </c>
      <c r="I104" s="23"/>
      <c r="J104" s="49"/>
    </row>
    <row r="105" spans="1:10" ht="12.75" customHeight="1" x14ac:dyDescent="0.2"/>
  </sheetData>
  <mergeCells count="44">
    <mergeCell ref="A87:A89"/>
    <mergeCell ref="A5:A7"/>
    <mergeCell ref="D2:D4"/>
    <mergeCell ref="A20:A22"/>
    <mergeCell ref="A30:A32"/>
    <mergeCell ref="A33:A35"/>
    <mergeCell ref="A59:A61"/>
    <mergeCell ref="A24:A26"/>
    <mergeCell ref="A53:A55"/>
    <mergeCell ref="A46:A48"/>
    <mergeCell ref="A93:A95"/>
    <mergeCell ref="A99:A101"/>
    <mergeCell ref="A17:A19"/>
    <mergeCell ref="A1:D1"/>
    <mergeCell ref="A102:A104"/>
    <mergeCell ref="A69:A71"/>
    <mergeCell ref="A72:A74"/>
    <mergeCell ref="A84:A86"/>
    <mergeCell ref="A78:A80"/>
    <mergeCell ref="A96:A98"/>
    <mergeCell ref="A90:A92"/>
    <mergeCell ref="A27:A29"/>
    <mergeCell ref="A81:A83"/>
    <mergeCell ref="A75:A77"/>
    <mergeCell ref="A37:A39"/>
    <mergeCell ref="A63:A65"/>
    <mergeCell ref="A40:A42"/>
    <mergeCell ref="A66:A68"/>
    <mergeCell ref="A43:A45"/>
    <mergeCell ref="A50:A52"/>
    <mergeCell ref="A56:A58"/>
    <mergeCell ref="A2:A4"/>
    <mergeCell ref="B2:B4"/>
    <mergeCell ref="C2:C4"/>
    <mergeCell ref="A8:A10"/>
    <mergeCell ref="A11:A13"/>
    <mergeCell ref="A14:A16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J51"/>
  <sheetViews>
    <sheetView tabSelected="1" zoomScaleNormal="100" workbookViewId="0">
      <pane ySplit="4" topLeftCell="A5" activePane="bottomLeft" state="frozen"/>
      <selection pane="bottomLeft" activeCell="O21" sqref="O21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1" width="11.7109375" style="58" customWidth="1"/>
    <col min="12" max="14" width="6.7109375" style="58" customWidth="1"/>
    <col min="15" max="15" width="7.7109375" style="58" customWidth="1"/>
    <col min="16" max="16" width="7.28515625" style="58" customWidth="1"/>
    <col min="17" max="17" width="7.710937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3" width="11.7109375" style="58" customWidth="1"/>
    <col min="34" max="36" width="6.7109375" style="58" customWidth="1"/>
    <col min="37" max="37" width="7.7109375" style="58" customWidth="1"/>
    <col min="38" max="38" width="7.28515625" style="58" customWidth="1"/>
    <col min="39" max="39" width="7.7109375" style="58" customWidth="1"/>
    <col min="40" max="40" width="6.28515625" style="58" customWidth="1"/>
    <col min="41" max="46" width="6.7109375" style="58" customWidth="1"/>
    <col min="47" max="47" width="11.7109375" style="58" customWidth="1"/>
    <col min="48" max="50" width="6.7109375" style="58" customWidth="1"/>
    <col min="51" max="52" width="7.28515625" style="58" customWidth="1"/>
    <col min="53" max="53" width="6.7109375" style="58" customWidth="1"/>
    <col min="54" max="54" width="5.7109375" style="58" customWidth="1"/>
    <col min="55" max="55" width="11.7109375" style="58" customWidth="1"/>
    <col min="56" max="58" width="6.7109375" style="58" customWidth="1"/>
    <col min="59" max="60" width="7.28515625" style="58" customWidth="1"/>
    <col min="61" max="61" width="6.7109375" style="58" customWidth="1"/>
    <col min="62" max="62" width="5.7109375" style="58" customWidth="1"/>
    <col min="63" max="68" width="6.7109375" style="58" customWidth="1"/>
    <col min="69" max="69" width="11.7109375" style="58" customWidth="1"/>
    <col min="70" max="72" width="6.7109375" style="58" customWidth="1"/>
    <col min="73" max="74" width="7.28515625" style="58" customWidth="1"/>
    <col min="75" max="75" width="6.7109375" style="58" customWidth="1"/>
    <col min="76" max="76" width="5.7109375" style="58" customWidth="1"/>
    <col min="77" max="77" width="11.7109375" style="58" customWidth="1"/>
    <col min="78" max="80" width="6.7109375" style="58" customWidth="1"/>
    <col min="81" max="82" width="7.28515625" style="58" customWidth="1"/>
    <col min="83" max="83" width="6.7109375" style="58" customWidth="1"/>
    <col min="84" max="16384" width="5.7109375" style="58"/>
  </cols>
  <sheetData>
    <row r="1" spans="1:10" ht="13.5" thickBot="1" x14ac:dyDescent="0.25">
      <c r="A1" s="170" t="s">
        <v>127</v>
      </c>
      <c r="B1" s="171"/>
      <c r="C1" s="171"/>
      <c r="D1" s="171"/>
      <c r="E1" s="141" t="s">
        <v>294</v>
      </c>
      <c r="F1" s="142"/>
      <c r="G1" s="142"/>
      <c r="H1" s="142"/>
      <c r="I1" s="142"/>
      <c r="J1" s="143"/>
    </row>
    <row r="2" spans="1:10" ht="12.75" customHeight="1" x14ac:dyDescent="0.2">
      <c r="A2" s="165" t="s">
        <v>16</v>
      </c>
      <c r="B2" s="157" t="s">
        <v>10</v>
      </c>
      <c r="C2" s="157" t="s">
        <v>25</v>
      </c>
      <c r="D2" s="157" t="s">
        <v>129</v>
      </c>
      <c r="E2" s="163" t="s">
        <v>15</v>
      </c>
      <c r="F2" s="177" t="s">
        <v>14</v>
      </c>
      <c r="G2" s="177" t="s">
        <v>13</v>
      </c>
      <c r="H2" s="157" t="s">
        <v>12</v>
      </c>
      <c r="I2" s="157" t="s">
        <v>9</v>
      </c>
      <c r="J2" s="160" t="s">
        <v>150</v>
      </c>
    </row>
    <row r="3" spans="1:10" ht="12.75" customHeight="1" x14ac:dyDescent="0.2">
      <c r="A3" s="166"/>
      <c r="B3" s="158"/>
      <c r="C3" s="158"/>
      <c r="D3" s="158"/>
      <c r="E3" s="164"/>
      <c r="F3" s="178"/>
      <c r="G3" s="178"/>
      <c r="H3" s="158"/>
      <c r="I3" s="158"/>
      <c r="J3" s="161"/>
    </row>
    <row r="4" spans="1:10" ht="12.4" customHeight="1" thickBot="1" x14ac:dyDescent="0.25">
      <c r="A4" s="176"/>
      <c r="B4" s="159"/>
      <c r="C4" s="159"/>
      <c r="D4" s="168"/>
      <c r="E4" s="169"/>
      <c r="F4" s="37" t="s">
        <v>6</v>
      </c>
      <c r="G4" s="37" t="s">
        <v>7</v>
      </c>
      <c r="H4" s="135" t="s">
        <v>8</v>
      </c>
      <c r="I4" s="168"/>
      <c r="J4" s="162"/>
    </row>
    <row r="5" spans="1:10" ht="26.25" thickBot="1" x14ac:dyDescent="0.25">
      <c r="A5" s="16" t="s">
        <v>254</v>
      </c>
      <c r="B5" s="11" t="s">
        <v>0</v>
      </c>
      <c r="C5" s="11" t="s">
        <v>26</v>
      </c>
      <c r="D5" s="20">
        <v>2500</v>
      </c>
      <c r="E5" s="31" t="s">
        <v>19</v>
      </c>
      <c r="F5" s="41">
        <v>355.2</v>
      </c>
      <c r="G5" s="41">
        <v>351.2</v>
      </c>
      <c r="H5" s="41">
        <f t="shared" ref="H5:H50" si="0">SQRT(F5^2+G5^2)</f>
        <v>499.50823817030283</v>
      </c>
      <c r="I5" s="12">
        <f>H5/$D5</f>
        <v>0.19980329526812113</v>
      </c>
      <c r="J5" s="98" t="s">
        <v>37</v>
      </c>
    </row>
    <row r="6" spans="1:10" x14ac:dyDescent="0.2">
      <c r="A6" s="154" t="s">
        <v>69</v>
      </c>
      <c r="B6" s="1" t="s">
        <v>0</v>
      </c>
      <c r="C6" s="1" t="s">
        <v>87</v>
      </c>
      <c r="D6" s="109">
        <v>6300</v>
      </c>
      <c r="E6" s="53"/>
      <c r="F6" s="18">
        <v>0</v>
      </c>
      <c r="G6" s="18">
        <v>0</v>
      </c>
      <c r="H6" s="18">
        <f t="shared" si="0"/>
        <v>0</v>
      </c>
      <c r="I6" s="14">
        <f>H6/$D6</f>
        <v>0</v>
      </c>
      <c r="J6" s="59">
        <f>H8/$D6</f>
        <v>0.1374187700692556</v>
      </c>
    </row>
    <row r="7" spans="1:10" x14ac:dyDescent="0.2">
      <c r="A7" s="155"/>
      <c r="B7" s="4" t="s">
        <v>1</v>
      </c>
      <c r="C7" s="4" t="s">
        <v>26</v>
      </c>
      <c r="D7" s="19">
        <v>2500</v>
      </c>
      <c r="E7" s="54" t="s">
        <v>128</v>
      </c>
      <c r="F7" s="19">
        <v>597.6</v>
      </c>
      <c r="G7" s="19">
        <v>626.4</v>
      </c>
      <c r="H7" s="19">
        <f t="shared" si="0"/>
        <v>865.73825143631029</v>
      </c>
      <c r="I7" s="15">
        <f>H7/$D7</f>
        <v>0.34629530057452412</v>
      </c>
      <c r="J7" s="60">
        <f>H8/$D7</f>
        <v>0.34629530057452412</v>
      </c>
    </row>
    <row r="8" spans="1:10" ht="13.5" thickBot="1" x14ac:dyDescent="0.25">
      <c r="A8" s="156"/>
      <c r="B8" s="6" t="s">
        <v>2</v>
      </c>
      <c r="C8" s="6"/>
      <c r="D8" s="22"/>
      <c r="E8" s="32" t="s">
        <v>128</v>
      </c>
      <c r="F8" s="44">
        <v>597.6</v>
      </c>
      <c r="G8" s="44">
        <v>626.4</v>
      </c>
      <c r="H8" s="44">
        <f t="shared" si="0"/>
        <v>865.73825143631029</v>
      </c>
      <c r="I8" s="23"/>
      <c r="J8" s="49"/>
    </row>
    <row r="9" spans="1:10" x14ac:dyDescent="0.2">
      <c r="A9" s="173" t="s">
        <v>255</v>
      </c>
      <c r="B9" s="1" t="s">
        <v>0</v>
      </c>
      <c r="C9" s="1" t="s">
        <v>29</v>
      </c>
      <c r="D9" s="18">
        <v>10000</v>
      </c>
      <c r="E9" s="53" t="s">
        <v>128</v>
      </c>
      <c r="F9" s="109">
        <v>2270.4</v>
      </c>
      <c r="G9" s="109">
        <v>2191.2000000000003</v>
      </c>
      <c r="H9" s="18">
        <f t="shared" si="0"/>
        <v>3155.3246425684952</v>
      </c>
      <c r="I9" s="14">
        <f>H9/$D9</f>
        <v>0.3155324642568495</v>
      </c>
      <c r="J9" s="59">
        <f>H11/$D9</f>
        <v>0.55334929005104894</v>
      </c>
    </row>
    <row r="10" spans="1:10" x14ac:dyDescent="0.2">
      <c r="A10" s="174"/>
      <c r="B10" s="4" t="s">
        <v>1</v>
      </c>
      <c r="C10" s="4" t="s">
        <v>29</v>
      </c>
      <c r="D10" s="19">
        <v>10000</v>
      </c>
      <c r="E10" s="54" t="s">
        <v>22</v>
      </c>
      <c r="F10" s="111">
        <v>2217.6</v>
      </c>
      <c r="G10" s="111">
        <v>1293.6000000000001</v>
      </c>
      <c r="H10" s="19">
        <f t="shared" si="0"/>
        <v>2567.3236492503238</v>
      </c>
      <c r="I10" s="15">
        <f>H10/$D10</f>
        <v>0.25673236492503237</v>
      </c>
      <c r="J10" s="60">
        <f>H11/$D10</f>
        <v>0.55334929005104894</v>
      </c>
    </row>
    <row r="11" spans="1:10" ht="13.5" thickBot="1" x14ac:dyDescent="0.25">
      <c r="A11" s="175"/>
      <c r="B11" s="6" t="s">
        <v>2</v>
      </c>
      <c r="C11" s="6"/>
      <c r="D11" s="22"/>
      <c r="E11" s="32" t="s">
        <v>22</v>
      </c>
      <c r="F11" s="44">
        <v>4276.7999999999993</v>
      </c>
      <c r="G11" s="44">
        <v>3511.2</v>
      </c>
      <c r="H11" s="44">
        <f t="shared" si="0"/>
        <v>5533.4929005104896</v>
      </c>
      <c r="I11" s="23"/>
      <c r="J11" s="49"/>
    </row>
    <row r="12" spans="1:10" ht="26.25" thickBot="1" x14ac:dyDescent="0.25">
      <c r="A12" s="13" t="s">
        <v>70</v>
      </c>
      <c r="B12" s="11" t="s">
        <v>0</v>
      </c>
      <c r="C12" s="11" t="s">
        <v>26</v>
      </c>
      <c r="D12" s="20">
        <v>1000</v>
      </c>
      <c r="E12" s="31" t="s">
        <v>24</v>
      </c>
      <c r="F12" s="41">
        <v>192.38399999999999</v>
      </c>
      <c r="G12" s="41">
        <v>184.8</v>
      </c>
      <c r="H12" s="41">
        <f t="shared" si="0"/>
        <v>266.76327231461227</v>
      </c>
      <c r="I12" s="12">
        <f>H12/$D12</f>
        <v>0.26676327231461228</v>
      </c>
      <c r="J12" s="98" t="s">
        <v>37</v>
      </c>
    </row>
    <row r="13" spans="1:10" ht="13.5" thickBot="1" x14ac:dyDescent="0.25">
      <c r="A13" s="13" t="s">
        <v>95</v>
      </c>
      <c r="B13" s="11" t="s">
        <v>0</v>
      </c>
      <c r="C13" s="11" t="s">
        <v>27</v>
      </c>
      <c r="D13" s="20">
        <v>1600</v>
      </c>
      <c r="E13" s="50"/>
      <c r="F13" s="45">
        <v>0</v>
      </c>
      <c r="G13" s="45">
        <v>0</v>
      </c>
      <c r="H13" s="41">
        <f t="shared" si="0"/>
        <v>0</v>
      </c>
      <c r="I13" s="12">
        <f>H13/$D13</f>
        <v>0</v>
      </c>
      <c r="J13" s="98" t="s">
        <v>37</v>
      </c>
    </row>
    <row r="14" spans="1:10" x14ac:dyDescent="0.2">
      <c r="A14" s="154" t="s">
        <v>256</v>
      </c>
      <c r="B14" s="1" t="s">
        <v>0</v>
      </c>
      <c r="C14" s="1" t="s">
        <v>28</v>
      </c>
      <c r="D14" s="18">
        <v>10000</v>
      </c>
      <c r="E14" s="53"/>
      <c r="F14" s="18">
        <v>0</v>
      </c>
      <c r="G14" s="18">
        <v>0</v>
      </c>
      <c r="H14" s="18">
        <f t="shared" si="0"/>
        <v>0</v>
      </c>
      <c r="I14" s="14">
        <f>H14/$D14</f>
        <v>0</v>
      </c>
      <c r="J14" s="59">
        <f>H16/$D14</f>
        <v>0.33609522460160007</v>
      </c>
    </row>
    <row r="15" spans="1:10" x14ac:dyDescent="0.2">
      <c r="A15" s="155"/>
      <c r="B15" s="4" t="s">
        <v>1</v>
      </c>
      <c r="C15" s="4" t="s">
        <v>28</v>
      </c>
      <c r="D15" s="19">
        <v>10000</v>
      </c>
      <c r="E15" s="54" t="s">
        <v>50</v>
      </c>
      <c r="F15" s="19">
        <v>2736</v>
      </c>
      <c r="G15" s="19">
        <v>1952</v>
      </c>
      <c r="H15" s="19">
        <f t="shared" si="0"/>
        <v>3360.9522460160006</v>
      </c>
      <c r="I15" s="15">
        <f>H15/$D15</f>
        <v>0.33609522460160007</v>
      </c>
      <c r="J15" s="60">
        <f>H16/$D15</f>
        <v>0.33609522460160007</v>
      </c>
    </row>
    <row r="16" spans="1:10" ht="13.5" thickBot="1" x14ac:dyDescent="0.25">
      <c r="A16" s="156"/>
      <c r="B16" s="6" t="s">
        <v>2</v>
      </c>
      <c r="C16" s="6"/>
      <c r="D16" s="22"/>
      <c r="E16" s="32" t="s">
        <v>50</v>
      </c>
      <c r="F16" s="44">
        <v>2736</v>
      </c>
      <c r="G16" s="44">
        <v>1952</v>
      </c>
      <c r="H16" s="44">
        <f t="shared" si="0"/>
        <v>3360.9522460160006</v>
      </c>
      <c r="I16" s="23"/>
      <c r="J16" s="49"/>
    </row>
    <row r="17" spans="1:10" x14ac:dyDescent="0.2">
      <c r="A17" s="154" t="s">
        <v>257</v>
      </c>
      <c r="B17" s="1" t="s">
        <v>0</v>
      </c>
      <c r="C17" s="1" t="s">
        <v>29</v>
      </c>
      <c r="D17" s="18">
        <v>10000</v>
      </c>
      <c r="E17" s="53" t="s">
        <v>22</v>
      </c>
      <c r="F17" s="18">
        <v>1391.9</v>
      </c>
      <c r="G17" s="18">
        <v>700.80000000000007</v>
      </c>
      <c r="H17" s="18">
        <f t="shared" si="0"/>
        <v>1558.3665326231826</v>
      </c>
      <c r="I17" s="14">
        <f>H17/$D17</f>
        <v>0.15583665326231827</v>
      </c>
      <c r="J17" s="59">
        <f>H19/$D17</f>
        <v>0.37052894445778456</v>
      </c>
    </row>
    <row r="18" spans="1:10" x14ac:dyDescent="0.2">
      <c r="A18" s="155"/>
      <c r="B18" s="4" t="s">
        <v>1</v>
      </c>
      <c r="C18" s="4" t="s">
        <v>29</v>
      </c>
      <c r="D18" s="19">
        <v>10000</v>
      </c>
      <c r="E18" s="54" t="s">
        <v>31</v>
      </c>
      <c r="F18" s="19">
        <v>2028.8</v>
      </c>
      <c r="G18" s="19">
        <v>860.80000000000007</v>
      </c>
      <c r="H18" s="19">
        <f t="shared" si="0"/>
        <v>2203.861629050245</v>
      </c>
      <c r="I18" s="15">
        <f>H18/$D18</f>
        <v>0.2203861629050245</v>
      </c>
      <c r="J18" s="60">
        <f>H19/$D18</f>
        <v>0.37052894445778456</v>
      </c>
    </row>
    <row r="19" spans="1:10" ht="13.5" thickBot="1" x14ac:dyDescent="0.25">
      <c r="A19" s="156"/>
      <c r="B19" s="6" t="s">
        <v>2</v>
      </c>
      <c r="C19" s="6"/>
      <c r="D19" s="22"/>
      <c r="E19" s="32" t="s">
        <v>24</v>
      </c>
      <c r="F19" s="44">
        <v>3364.59</v>
      </c>
      <c r="G19" s="44">
        <v>1552</v>
      </c>
      <c r="H19" s="44">
        <f t="shared" si="0"/>
        <v>3705.2894445778456</v>
      </c>
      <c r="I19" s="23"/>
      <c r="J19" s="49"/>
    </row>
    <row r="20" spans="1:10" x14ac:dyDescent="0.2">
      <c r="A20" s="154" t="s">
        <v>258</v>
      </c>
      <c r="B20" s="1" t="s">
        <v>0</v>
      </c>
      <c r="C20" s="1" t="s">
        <v>29</v>
      </c>
      <c r="D20" s="18">
        <v>16000</v>
      </c>
      <c r="E20" s="53" t="s">
        <v>24</v>
      </c>
      <c r="F20" s="18">
        <v>2851.2000000000003</v>
      </c>
      <c r="G20" s="18">
        <v>501.6</v>
      </c>
      <c r="H20" s="18">
        <f t="shared" si="0"/>
        <v>2894.9860103288929</v>
      </c>
      <c r="I20" s="14">
        <f>H20/$D20</f>
        <v>0.18093662564555582</v>
      </c>
      <c r="J20" s="59">
        <f>H22/$D20</f>
        <v>0.44245235336700384</v>
      </c>
    </row>
    <row r="21" spans="1:10" x14ac:dyDescent="0.2">
      <c r="A21" s="155"/>
      <c r="B21" s="4" t="s">
        <v>1</v>
      </c>
      <c r="C21" s="4" t="s">
        <v>29</v>
      </c>
      <c r="D21" s="19">
        <v>16000</v>
      </c>
      <c r="E21" s="54" t="s">
        <v>22</v>
      </c>
      <c r="F21" s="19">
        <v>3643.2000000000003</v>
      </c>
      <c r="G21" s="19">
        <v>2402.4</v>
      </c>
      <c r="H21" s="19">
        <f t="shared" si="0"/>
        <v>4363.9926672715665</v>
      </c>
      <c r="I21" s="15">
        <f>H21/$D21</f>
        <v>0.27274954170447291</v>
      </c>
      <c r="J21" s="60">
        <f>H22/$D21</f>
        <v>0.44245235336700384</v>
      </c>
    </row>
    <row r="22" spans="1:10" ht="13.5" thickBot="1" x14ac:dyDescent="0.25">
      <c r="A22" s="156"/>
      <c r="B22" s="6" t="s">
        <v>2</v>
      </c>
      <c r="C22" s="6"/>
      <c r="D22" s="22"/>
      <c r="E22" s="32" t="s">
        <v>22</v>
      </c>
      <c r="F22" s="44">
        <v>6468</v>
      </c>
      <c r="G22" s="44">
        <v>2877.6</v>
      </c>
      <c r="H22" s="44">
        <f t="shared" si="0"/>
        <v>7079.2376538720609</v>
      </c>
      <c r="I22" s="23"/>
      <c r="J22" s="49"/>
    </row>
    <row r="23" spans="1:10" ht="26.25" thickBot="1" x14ac:dyDescent="0.25">
      <c r="A23" s="16" t="s">
        <v>259</v>
      </c>
      <c r="B23" s="11" t="s">
        <v>0</v>
      </c>
      <c r="C23" s="128" t="s">
        <v>67</v>
      </c>
      <c r="D23" s="127">
        <v>6300</v>
      </c>
      <c r="E23" s="31" t="s">
        <v>128</v>
      </c>
      <c r="F23" s="41">
        <v>352.61599999999999</v>
      </c>
      <c r="G23" s="41">
        <v>278.40000000000003</v>
      </c>
      <c r="H23" s="41">
        <f t="shared" si="0"/>
        <v>449.27119143786638</v>
      </c>
      <c r="I23" s="12">
        <f>H23/$D23</f>
        <v>7.1312887529820054E-2</v>
      </c>
      <c r="J23" s="98" t="s">
        <v>37</v>
      </c>
    </row>
    <row r="24" spans="1:10" x14ac:dyDescent="0.2">
      <c r="A24" s="151" t="s">
        <v>96</v>
      </c>
      <c r="B24" s="75" t="s">
        <v>0</v>
      </c>
      <c r="C24" s="75" t="s">
        <v>26</v>
      </c>
      <c r="D24" s="56">
        <v>1600</v>
      </c>
      <c r="E24" s="29" t="s">
        <v>24</v>
      </c>
      <c r="F24" s="18">
        <v>482.976</v>
      </c>
      <c r="G24" s="18">
        <v>424.40000000000003</v>
      </c>
      <c r="H24" s="18">
        <f t="shared" si="0"/>
        <v>642.94725800488493</v>
      </c>
      <c r="I24" s="14">
        <f>H24/$D24</f>
        <v>0.40184203625305309</v>
      </c>
      <c r="J24" s="59">
        <f>H26/$D24</f>
        <v>0.40184203625305309</v>
      </c>
    </row>
    <row r="25" spans="1:10" x14ac:dyDescent="0.2">
      <c r="A25" s="152"/>
      <c r="B25" s="76" t="s">
        <v>1</v>
      </c>
      <c r="C25" s="76" t="s">
        <v>27</v>
      </c>
      <c r="D25" s="94">
        <v>1600</v>
      </c>
      <c r="E25" s="30"/>
      <c r="F25" s="19">
        <v>0</v>
      </c>
      <c r="G25" s="19">
        <v>0</v>
      </c>
      <c r="H25" s="19">
        <f t="shared" si="0"/>
        <v>0</v>
      </c>
      <c r="I25" s="15">
        <f>H25/$D25</f>
        <v>0</v>
      </c>
      <c r="J25" s="60">
        <f>H26/$D25</f>
        <v>0.40184203625305309</v>
      </c>
    </row>
    <row r="26" spans="1:10" ht="13.5" thickBot="1" x14ac:dyDescent="0.25">
      <c r="A26" s="152"/>
      <c r="B26" s="76" t="s">
        <v>2</v>
      </c>
      <c r="C26" s="76"/>
      <c r="D26" s="77"/>
      <c r="E26" s="30" t="s">
        <v>24</v>
      </c>
      <c r="F26" s="40">
        <v>482.976</v>
      </c>
      <c r="G26" s="40">
        <v>424.40000000000003</v>
      </c>
      <c r="H26" s="40">
        <f t="shared" si="0"/>
        <v>642.94725800488493</v>
      </c>
      <c r="I26" s="15"/>
      <c r="J26" s="60"/>
    </row>
    <row r="27" spans="1:10" x14ac:dyDescent="0.2">
      <c r="A27" s="151" t="s">
        <v>260</v>
      </c>
      <c r="B27" s="1" t="s">
        <v>0</v>
      </c>
      <c r="C27" s="1" t="s">
        <v>26</v>
      </c>
      <c r="D27" s="18">
        <v>1000</v>
      </c>
      <c r="E27" s="53"/>
      <c r="F27" s="18">
        <v>0</v>
      </c>
      <c r="G27" s="18">
        <v>0</v>
      </c>
      <c r="H27" s="18">
        <f t="shared" si="0"/>
        <v>0</v>
      </c>
      <c r="I27" s="14">
        <f>H27/$D27</f>
        <v>0</v>
      </c>
      <c r="J27" s="59">
        <f>H29/$D27</f>
        <v>0</v>
      </c>
    </row>
    <row r="28" spans="1:10" x14ac:dyDescent="0.2">
      <c r="A28" s="152"/>
      <c r="B28" s="4" t="s">
        <v>1</v>
      </c>
      <c r="C28" s="4" t="s">
        <v>26</v>
      </c>
      <c r="D28" s="19">
        <v>1000</v>
      </c>
      <c r="E28" s="54"/>
      <c r="F28" s="19">
        <v>0</v>
      </c>
      <c r="G28" s="19">
        <v>0</v>
      </c>
      <c r="H28" s="19">
        <f t="shared" si="0"/>
        <v>0</v>
      </c>
      <c r="I28" s="15">
        <f>H28/$D28</f>
        <v>0</v>
      </c>
      <c r="J28" s="60">
        <f>H29/$D28</f>
        <v>0</v>
      </c>
    </row>
    <row r="29" spans="1:10" ht="13.5" thickBot="1" x14ac:dyDescent="0.25">
      <c r="A29" s="153"/>
      <c r="B29" s="6" t="s">
        <v>2</v>
      </c>
      <c r="C29" s="6"/>
      <c r="D29" s="22"/>
      <c r="E29" s="32"/>
      <c r="F29" s="44">
        <v>0</v>
      </c>
      <c r="G29" s="44">
        <v>0</v>
      </c>
      <c r="H29" s="44">
        <f t="shared" si="0"/>
        <v>0</v>
      </c>
      <c r="I29" s="23"/>
      <c r="J29" s="49"/>
    </row>
    <row r="30" spans="1:10" x14ac:dyDescent="0.2">
      <c r="A30" s="151" t="s">
        <v>261</v>
      </c>
      <c r="B30" s="1" t="s">
        <v>0</v>
      </c>
      <c r="C30" s="1" t="s">
        <v>26</v>
      </c>
      <c r="D30" s="18">
        <v>1600</v>
      </c>
      <c r="E30" s="53" t="s">
        <v>22</v>
      </c>
      <c r="F30" s="18">
        <v>201.64000000000001</v>
      </c>
      <c r="G30" s="18">
        <v>117.2</v>
      </c>
      <c r="H30" s="18">
        <f t="shared" si="0"/>
        <v>233.22634842573001</v>
      </c>
      <c r="I30" s="14">
        <f>H30/$D30</f>
        <v>0.14576646776608126</v>
      </c>
      <c r="J30" s="59">
        <f>H32/$D30</f>
        <v>0.14576646776608126</v>
      </c>
    </row>
    <row r="31" spans="1:10" x14ac:dyDescent="0.2">
      <c r="A31" s="152"/>
      <c r="B31" s="4" t="s">
        <v>1</v>
      </c>
      <c r="C31" s="4" t="s">
        <v>26</v>
      </c>
      <c r="D31" s="19">
        <v>1600</v>
      </c>
      <c r="E31" s="54"/>
      <c r="F31" s="19">
        <v>0</v>
      </c>
      <c r="G31" s="19">
        <v>0</v>
      </c>
      <c r="H31" s="19">
        <f t="shared" si="0"/>
        <v>0</v>
      </c>
      <c r="I31" s="15">
        <f>H31/$D31</f>
        <v>0</v>
      </c>
      <c r="J31" s="60">
        <f>H32/$D31</f>
        <v>0.14576646776608126</v>
      </c>
    </row>
    <row r="32" spans="1:10" ht="13.5" thickBot="1" x14ac:dyDescent="0.25">
      <c r="A32" s="153"/>
      <c r="B32" s="6" t="s">
        <v>2</v>
      </c>
      <c r="C32" s="6"/>
      <c r="D32" s="22"/>
      <c r="E32" s="32" t="s">
        <v>22</v>
      </c>
      <c r="F32" s="44">
        <v>201.64000000000001</v>
      </c>
      <c r="G32" s="44">
        <v>117.2</v>
      </c>
      <c r="H32" s="44">
        <f t="shared" si="0"/>
        <v>233.22634842573001</v>
      </c>
      <c r="I32" s="23"/>
      <c r="J32" s="49"/>
    </row>
    <row r="33" spans="1:10" x14ac:dyDescent="0.2">
      <c r="A33" s="151" t="s">
        <v>262</v>
      </c>
      <c r="B33" s="1" t="s">
        <v>0</v>
      </c>
      <c r="C33" s="1" t="s">
        <v>27</v>
      </c>
      <c r="D33" s="18">
        <v>1000</v>
      </c>
      <c r="E33" s="53" t="s">
        <v>126</v>
      </c>
      <c r="F33" s="18">
        <v>22.756</v>
      </c>
      <c r="G33" s="18">
        <v>14.4</v>
      </c>
      <c r="H33" s="18">
        <f t="shared" si="0"/>
        <v>26.92945480324472</v>
      </c>
      <c r="I33" s="14">
        <f>H33/$D33</f>
        <v>2.6929454803244719E-2</v>
      </c>
      <c r="J33" s="59">
        <f>H35/$D33</f>
        <v>2.6929454803244719E-2</v>
      </c>
    </row>
    <row r="34" spans="1:10" x14ac:dyDescent="0.2">
      <c r="A34" s="152"/>
      <c r="B34" s="4" t="s">
        <v>1</v>
      </c>
      <c r="C34" s="4" t="s">
        <v>27</v>
      </c>
      <c r="D34" s="67">
        <v>1000</v>
      </c>
      <c r="E34" s="54"/>
      <c r="F34" s="19">
        <v>0</v>
      </c>
      <c r="G34" s="19">
        <v>0</v>
      </c>
      <c r="H34" s="67">
        <f t="shared" si="0"/>
        <v>0</v>
      </c>
      <c r="I34" s="15">
        <f>H34/$D34</f>
        <v>0</v>
      </c>
      <c r="J34" s="60">
        <f>H35/$D34</f>
        <v>2.6929454803244719E-2</v>
      </c>
    </row>
    <row r="35" spans="1:10" ht="13.5" thickBot="1" x14ac:dyDescent="0.25">
      <c r="A35" s="153"/>
      <c r="B35" s="6" t="s">
        <v>2</v>
      </c>
      <c r="C35" s="6"/>
      <c r="D35" s="22"/>
      <c r="E35" s="61" t="s">
        <v>126</v>
      </c>
      <c r="F35" s="46">
        <v>22.756</v>
      </c>
      <c r="G35" s="46">
        <v>14.4</v>
      </c>
      <c r="H35" s="48">
        <f t="shared" si="0"/>
        <v>26.92945480324472</v>
      </c>
      <c r="I35" s="23"/>
      <c r="J35" s="49"/>
    </row>
    <row r="36" spans="1:10" ht="13.5" thickBot="1" x14ac:dyDescent="0.25">
      <c r="A36" s="13" t="s">
        <v>263</v>
      </c>
      <c r="B36" s="11" t="s">
        <v>0</v>
      </c>
      <c r="C36" s="11" t="s">
        <v>26</v>
      </c>
      <c r="D36" s="93">
        <v>1000</v>
      </c>
      <c r="E36" s="50" t="s">
        <v>30</v>
      </c>
      <c r="F36" s="45">
        <v>44.1</v>
      </c>
      <c r="G36" s="45">
        <v>52.5</v>
      </c>
      <c r="H36" s="41">
        <f t="shared" si="0"/>
        <v>68.564276412720929</v>
      </c>
      <c r="I36" s="12">
        <f>H36/$D36</f>
        <v>6.8564276412720934E-2</v>
      </c>
      <c r="J36" s="98" t="s">
        <v>37</v>
      </c>
    </row>
    <row r="37" spans="1:10" x14ac:dyDescent="0.2">
      <c r="A37" s="154" t="s">
        <v>264</v>
      </c>
      <c r="B37" s="1" t="s">
        <v>0</v>
      </c>
      <c r="C37" s="1" t="s">
        <v>29</v>
      </c>
      <c r="D37" s="109">
        <v>10000</v>
      </c>
      <c r="E37" s="108" t="s">
        <v>22</v>
      </c>
      <c r="F37" s="109">
        <v>1848</v>
      </c>
      <c r="G37" s="109">
        <v>1273.8</v>
      </c>
      <c r="H37" s="18">
        <f t="shared" si="0"/>
        <v>2244.4755378484301</v>
      </c>
      <c r="I37" s="14">
        <f>H37/$D37</f>
        <v>0.22444755378484302</v>
      </c>
      <c r="J37" s="59">
        <f>H39/$D37</f>
        <v>0.5127864467787735</v>
      </c>
    </row>
    <row r="38" spans="1:10" x14ac:dyDescent="0.2">
      <c r="A38" s="155"/>
      <c r="B38" s="4" t="s">
        <v>1</v>
      </c>
      <c r="C38" s="4" t="s">
        <v>67</v>
      </c>
      <c r="D38" s="19">
        <v>6300</v>
      </c>
      <c r="E38" s="110" t="s">
        <v>22</v>
      </c>
      <c r="F38" s="111">
        <v>2026.2</v>
      </c>
      <c r="G38" s="111">
        <v>2085.6</v>
      </c>
      <c r="H38" s="19">
        <f t="shared" si="0"/>
        <v>2907.7850333200358</v>
      </c>
      <c r="I38" s="15">
        <f>H38/$D38</f>
        <v>0.46155317989206918</v>
      </c>
      <c r="J38" s="60">
        <f>H39/$D38</f>
        <v>0.81394674091868813</v>
      </c>
    </row>
    <row r="39" spans="1:10" ht="13.5" thickBot="1" x14ac:dyDescent="0.25">
      <c r="A39" s="156"/>
      <c r="B39" s="6" t="s">
        <v>2</v>
      </c>
      <c r="C39" s="6"/>
      <c r="D39" s="22"/>
      <c r="E39" s="112" t="s">
        <v>22</v>
      </c>
      <c r="F39" s="113">
        <v>3874.2</v>
      </c>
      <c r="G39" s="113">
        <v>3359.3999999999996</v>
      </c>
      <c r="H39" s="44">
        <f t="shared" si="0"/>
        <v>5127.8644677877355</v>
      </c>
      <c r="I39" s="23"/>
      <c r="J39" s="49"/>
    </row>
    <row r="40" spans="1:10" x14ac:dyDescent="0.2">
      <c r="A40" s="154" t="s">
        <v>265</v>
      </c>
      <c r="B40" s="75" t="s">
        <v>0</v>
      </c>
      <c r="C40" s="75" t="s">
        <v>26</v>
      </c>
      <c r="D40" s="95">
        <v>2500</v>
      </c>
      <c r="E40" s="62" t="s">
        <v>22</v>
      </c>
      <c r="F40" s="33">
        <v>387.2</v>
      </c>
      <c r="G40" s="33">
        <v>422.40000000000003</v>
      </c>
      <c r="H40" s="18">
        <f t="shared" si="0"/>
        <v>573.01448498270975</v>
      </c>
      <c r="I40" s="14">
        <f>H40/$D40</f>
        <v>0.22920579399308391</v>
      </c>
      <c r="J40" s="59">
        <f>H42/$D40</f>
        <v>0.54767399353995261</v>
      </c>
    </row>
    <row r="41" spans="1:10" x14ac:dyDescent="0.2">
      <c r="A41" s="155"/>
      <c r="B41" s="76" t="s">
        <v>1</v>
      </c>
      <c r="C41" s="76" t="s">
        <v>26</v>
      </c>
      <c r="D41" s="94">
        <v>2500</v>
      </c>
      <c r="E41" s="30" t="s">
        <v>22</v>
      </c>
      <c r="F41" s="19">
        <v>598.4</v>
      </c>
      <c r="G41" s="19">
        <v>528</v>
      </c>
      <c r="H41" s="19">
        <f t="shared" si="0"/>
        <v>798.03919703232623</v>
      </c>
      <c r="I41" s="15">
        <f>H41/$D41</f>
        <v>0.3192156788129305</v>
      </c>
      <c r="J41" s="60">
        <f>H42/$D41</f>
        <v>0.54767399353995261</v>
      </c>
    </row>
    <row r="42" spans="1:10" ht="13.5" thickBot="1" x14ac:dyDescent="0.25">
      <c r="A42" s="155"/>
      <c r="B42" s="76" t="s">
        <v>2</v>
      </c>
      <c r="C42" s="76"/>
      <c r="D42" s="77"/>
      <c r="E42" s="30" t="s">
        <v>22</v>
      </c>
      <c r="F42" s="40">
        <v>985.59999999999991</v>
      </c>
      <c r="G42" s="40">
        <v>950.40000000000009</v>
      </c>
      <c r="H42" s="40">
        <f t="shared" si="0"/>
        <v>1369.1849838498815</v>
      </c>
      <c r="I42" s="15"/>
      <c r="J42" s="60"/>
    </row>
    <row r="43" spans="1:10" ht="26.25" thickBot="1" x14ac:dyDescent="0.25">
      <c r="A43" s="16" t="s">
        <v>266</v>
      </c>
      <c r="B43" s="11" t="s">
        <v>0</v>
      </c>
      <c r="C43" s="11" t="s">
        <v>26</v>
      </c>
      <c r="D43" s="20">
        <v>2500</v>
      </c>
      <c r="E43" s="31" t="s">
        <v>128</v>
      </c>
      <c r="F43" s="41">
        <v>424.596</v>
      </c>
      <c r="G43" s="41">
        <v>408.6</v>
      </c>
      <c r="H43" s="41">
        <f t="shared" si="0"/>
        <v>589.26710685053513</v>
      </c>
      <c r="I43" s="12">
        <f>H43/$D43</f>
        <v>0.23570684274021406</v>
      </c>
      <c r="J43" s="98" t="s">
        <v>37</v>
      </c>
    </row>
    <row r="44" spans="1:10" x14ac:dyDescent="0.2">
      <c r="A44" s="151" t="s">
        <v>97</v>
      </c>
      <c r="B44" s="75" t="s">
        <v>0</v>
      </c>
      <c r="C44" s="75" t="s">
        <v>26</v>
      </c>
      <c r="D44" s="56">
        <v>1600</v>
      </c>
      <c r="E44" s="29" t="s">
        <v>128</v>
      </c>
      <c r="F44" s="18">
        <v>371.55399999999997</v>
      </c>
      <c r="G44" s="18">
        <v>379.2</v>
      </c>
      <c r="H44" s="18">
        <f t="shared" si="0"/>
        <v>530.89077493962918</v>
      </c>
      <c r="I44" s="14">
        <f>H44/$D44</f>
        <v>0.33180673433726826</v>
      </c>
      <c r="J44" s="59">
        <f>H46/$D44</f>
        <v>0.33180673433726826</v>
      </c>
    </row>
    <row r="45" spans="1:10" x14ac:dyDescent="0.2">
      <c r="A45" s="152"/>
      <c r="B45" s="76" t="s">
        <v>1</v>
      </c>
      <c r="C45" s="76" t="s">
        <v>27</v>
      </c>
      <c r="D45" s="77">
        <v>2500</v>
      </c>
      <c r="E45" s="30"/>
      <c r="F45" s="19">
        <v>0</v>
      </c>
      <c r="G45" s="19">
        <v>0</v>
      </c>
      <c r="H45" s="19">
        <f t="shared" si="0"/>
        <v>0</v>
      </c>
      <c r="I45" s="15">
        <f>H45/$D45</f>
        <v>0</v>
      </c>
      <c r="J45" s="60">
        <f>H46/$D45</f>
        <v>0.21235630997585167</v>
      </c>
    </row>
    <row r="46" spans="1:10" ht="13.5" thickBot="1" x14ac:dyDescent="0.25">
      <c r="A46" s="152"/>
      <c r="B46" s="76" t="s">
        <v>2</v>
      </c>
      <c r="C46" s="76"/>
      <c r="D46" s="77"/>
      <c r="E46" s="83" t="s">
        <v>128</v>
      </c>
      <c r="F46" s="46">
        <v>371.55399999999997</v>
      </c>
      <c r="G46" s="46">
        <v>379.2</v>
      </c>
      <c r="H46" s="40">
        <f t="shared" si="0"/>
        <v>530.89077493962918</v>
      </c>
      <c r="I46" s="15"/>
      <c r="J46" s="60"/>
    </row>
    <row r="47" spans="1:10" x14ac:dyDescent="0.2">
      <c r="A47" s="151" t="s">
        <v>98</v>
      </c>
      <c r="B47" s="75" t="s">
        <v>0</v>
      </c>
      <c r="C47" s="75" t="s">
        <v>26</v>
      </c>
      <c r="D47" s="56">
        <v>1600</v>
      </c>
      <c r="E47" s="29" t="s">
        <v>22</v>
      </c>
      <c r="F47" s="18">
        <v>215.06400000000002</v>
      </c>
      <c r="G47" s="18">
        <v>277.2</v>
      </c>
      <c r="H47" s="18">
        <f t="shared" si="0"/>
        <v>350.84521387073249</v>
      </c>
      <c r="I47" s="14">
        <f>H47/$D47</f>
        <v>0.2192782586692078</v>
      </c>
      <c r="J47" s="59">
        <f>H49/$D47</f>
        <v>0.2192782586692078</v>
      </c>
    </row>
    <row r="48" spans="1:10" x14ac:dyDescent="0.2">
      <c r="A48" s="152"/>
      <c r="B48" s="76" t="s">
        <v>1</v>
      </c>
      <c r="C48" s="76" t="s">
        <v>27</v>
      </c>
      <c r="D48" s="77">
        <v>2500</v>
      </c>
      <c r="E48" s="30"/>
      <c r="F48" s="19">
        <v>0</v>
      </c>
      <c r="G48" s="19">
        <v>0</v>
      </c>
      <c r="H48" s="19">
        <f t="shared" si="0"/>
        <v>0</v>
      </c>
      <c r="I48" s="15">
        <f>H48/$D48</f>
        <v>0</v>
      </c>
      <c r="J48" s="60">
        <f>H49/$D48</f>
        <v>0.140338085548293</v>
      </c>
    </row>
    <row r="49" spans="1:10" ht="13.5" thickBot="1" x14ac:dyDescent="0.25">
      <c r="A49" s="153"/>
      <c r="B49" s="80" t="s">
        <v>2</v>
      </c>
      <c r="C49" s="80"/>
      <c r="D49" s="81"/>
      <c r="E49" s="83" t="s">
        <v>22</v>
      </c>
      <c r="F49" s="46">
        <v>215.06400000000002</v>
      </c>
      <c r="G49" s="46">
        <v>277.2</v>
      </c>
      <c r="H49" s="46">
        <f t="shared" si="0"/>
        <v>350.84521387073249</v>
      </c>
      <c r="I49" s="39"/>
      <c r="J49" s="100"/>
    </row>
    <row r="50" spans="1:10" ht="13.5" thickBot="1" x14ac:dyDescent="0.25">
      <c r="A50" s="13" t="s">
        <v>267</v>
      </c>
      <c r="B50" s="84" t="s">
        <v>0</v>
      </c>
      <c r="C50" s="84" t="s">
        <v>26</v>
      </c>
      <c r="D50" s="85">
        <v>1600</v>
      </c>
      <c r="E50" s="87" t="s">
        <v>130</v>
      </c>
      <c r="F50" s="41">
        <v>41.28</v>
      </c>
      <c r="G50" s="41">
        <v>27.52</v>
      </c>
      <c r="H50" s="41">
        <f t="shared" si="0"/>
        <v>49.612385550384495</v>
      </c>
      <c r="I50" s="12">
        <f>H50/$D50</f>
        <v>3.1007740968990311E-2</v>
      </c>
      <c r="J50" s="98" t="s">
        <v>37</v>
      </c>
    </row>
    <row r="51" spans="1:10" ht="12.75" customHeight="1" x14ac:dyDescent="0.2"/>
  </sheetData>
  <mergeCells count="25">
    <mergeCell ref="A9:A11"/>
    <mergeCell ref="A20:A22"/>
    <mergeCell ref="A17:A19"/>
    <mergeCell ref="D2:D4"/>
    <mergeCell ref="A6:A8"/>
    <mergeCell ref="A14:A16"/>
    <mergeCell ref="A2:A4"/>
    <mergeCell ref="B2:B4"/>
    <mergeCell ref="A1:D1"/>
    <mergeCell ref="C2:C4"/>
    <mergeCell ref="A44:A46"/>
    <mergeCell ref="A24:A26"/>
    <mergeCell ref="A27:A29"/>
    <mergeCell ref="A30:A32"/>
    <mergeCell ref="A33:A35"/>
    <mergeCell ref="A47:A49"/>
    <mergeCell ref="A37:A39"/>
    <mergeCell ref="A40:A42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ВЭС</vt:lpstr>
      <vt:lpstr>ЧЭС</vt:lpstr>
      <vt:lpstr>ЧЭС(КЭС)</vt:lpstr>
      <vt:lpstr>ВУЭС</vt:lpstr>
      <vt:lpstr>ВУЭС(ТЭС)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2024-08-13T12:38:42Z</dcterms:modified>
</cp:coreProperties>
</file>