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горизонтально'!$I$85</definedName>
    <definedName name="allow_energy">'Время горизонтально'!$F$85</definedName>
    <definedName name="calc_with">'Время горизонтально'!$E$85</definedName>
    <definedName name="energy">'Время горизонтально'!$AA$4</definedName>
    <definedName name="group">'Время горизонтально'!$B$5</definedName>
    <definedName name="interval">'Время горизонтально'!$D$85</definedName>
    <definedName name="is_group">'Время горизонтально'!$G$85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горизонтально'!$B$85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горизонтально'!$H$85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30" i="1"/>
  <c r="W30" i="1"/>
  <c r="X30" i="1"/>
  <c r="Y30" i="1"/>
  <c r="Z30" i="1"/>
  <c r="K30" i="1"/>
  <c r="L30" i="1"/>
  <c r="M30" i="1"/>
  <c r="N30" i="1"/>
  <c r="O30" i="1"/>
  <c r="P30" i="1"/>
  <c r="Q30" i="1"/>
  <c r="R30" i="1"/>
  <c r="S30" i="1"/>
  <c r="T30" i="1"/>
  <c r="U30" i="1"/>
  <c r="V30" i="1"/>
  <c r="D30" i="1"/>
  <c r="E30" i="1"/>
  <c r="F30" i="1"/>
  <c r="G30" i="1"/>
  <c r="H30" i="1"/>
  <c r="I30" i="1"/>
  <c r="J30" i="1"/>
  <c r="C30" i="1"/>
</calcChain>
</file>

<file path=xl/sharedStrings.xml><?xml version="1.0" encoding="utf-8"?>
<sst xmlns="http://schemas.openxmlformats.org/spreadsheetml/2006/main" count="88" uniqueCount="62">
  <si>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</si>
  <si>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</si>
  <si>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</si>
  <si>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</si>
  <si>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</si>
  <si>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</si>
  <si>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</si>
  <si>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</si>
  <si>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</si>
  <si>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</si>
  <si>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</si>
  <si>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</si>
  <si>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</si>
  <si>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</si>
  <si>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</si>
  <si>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</si>
  <si>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</si>
  <si>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</si>
  <si>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</si>
  <si>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</si>
  <si>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</si>
  <si>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</si>
  <si>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</si>
  <si>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</si>
  <si>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</si>
  <si>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</si>
  <si>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</si>
  <si>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</si>
  <si>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</si>
  <si>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</si>
  <si>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</si>
  <si>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</si>
  <si>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</si>
  <si>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</si>
  <si>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</si>
  <si>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</si>
  <si>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</si>
  <si>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</si>
  <si>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16.12.2020</t>
  </si>
  <si>
    <t>ПС 35 кВ Новинковская</t>
  </si>
  <si>
    <t xml:space="preserve"> 0,4 Новинковская ТСН 1 ао RS</t>
  </si>
  <si>
    <t xml:space="preserve"> 0,4 Новинковская ТСН 2 ао RS</t>
  </si>
  <si>
    <t xml:space="preserve"> 35 Новинковская СВ ао RS</t>
  </si>
  <si>
    <t xml:space="preserve"> 35 Новинковская СВ ап RS</t>
  </si>
  <si>
    <t xml:space="preserve"> 35 Новинковская Т 1 ао RS</t>
  </si>
  <si>
    <t xml:space="preserve"> 35 Новинковская Т 1 ап RS</t>
  </si>
  <si>
    <t xml:space="preserve"> 35 Новинковская Т 2 ао RS</t>
  </si>
  <si>
    <t xml:space="preserve"> 35 Новинковская Т 2 ап RS</t>
  </si>
  <si>
    <t xml:space="preserve"> 6 Новинковская Т 1 ао RS</t>
  </si>
  <si>
    <t xml:space="preserve"> 6 Новинковская Т 1 ап RS</t>
  </si>
  <si>
    <t xml:space="preserve"> 6 Новинковская Т 2 ао RS</t>
  </si>
  <si>
    <t xml:space="preserve"> 6 Новинковская Т 2 ап RS</t>
  </si>
  <si>
    <t xml:space="preserve"> 6 Новинковская-Марково ао RS</t>
  </si>
  <si>
    <t xml:space="preserve"> 6 Новинковская-Новинки ао RS</t>
  </si>
  <si>
    <t xml:space="preserve"> 6 Новинковская-Птичник ао RS</t>
  </si>
  <si>
    <t xml:space="preserve"> 6 Новинковская-Птичник ап RS</t>
  </si>
  <si>
    <t xml:space="preserve"> 6 Новинковская-Шлюз 3,4-1 ао RS</t>
  </si>
  <si>
    <t xml:space="preserve"> 6 Новинковская-Шлюз 3,4-2 ао RS</t>
  </si>
  <si>
    <t xml:space="preserve"> 6 Новинковская-Шлюз 5-1 ао RS</t>
  </si>
  <si>
    <t xml:space="preserve"> 6 Новинковская-Шлюз 5-2 ао RS</t>
  </si>
  <si>
    <t xml:space="preserve"> 6 Новинковская-Ялосарь ао RS</t>
  </si>
  <si>
    <t xml:space="preserve"> 6 Новинковская-Ялосарь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</si>
</sst>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64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  <xf numFmtId="0" fontId="4" fillId="2" borderId="2" xfId="0" applyFont="1" applyFill="1" applyBorder="1" applyAlignment="1">
      <alignment vertical="top" wrapText="1"/>
    </xf>
    <xf numFmtId="0" fontId="4" fillId="2" borderId="3" xfId="0" applyFont="1" applyFill="1" applyBorder="1" applyAlignment="1">
      <alignment horizontal="left" vertical="top"/>
    </xf>
    <xf numFmtId="1" fontId="4" fillId="2" borderId="3" xfId="0" applyNumberFormat="1" applyFont="1" applyFill="1" applyBorder="1" applyAlignment="1">
      <alignment horizontal="right" vertical="top" wrapText="1"/>
    </xf>
    <xf numFmtId="1" fontId="4" fillId="2" borderId="3" xfId="0" applyNumberFormat="1" applyFont="1" applyFill="1" applyBorder="1" applyAlignment="1">
      <alignment horizontal="right" vertical="top"/>
    </xf>
    <xf numFmtId="1" fontId="4" fillId="2" borderId="3" xfId="0" applyNumberFormat="1" applyFont="1" applyFill="1" applyBorder="1" applyAlignment="1">
      <alignment horizontal="right"/>
    </xf>
    <xf numFmtId="1" fontId="4" fillId="2" borderId="9" xfId="0" applyNumberFormat="1" applyFont="1" applyFill="1" applyBorder="1" applyAlignment="1">
      <alignment horizontal="right"/>
    </xf>
    <xf numFmtId="3" fontId="3" fillId="2" borderId="15" xfId="0" applyNumberFormat="1" applyFont="1" applyFill="1" applyBorder="1" applyAlignment="1">
      <alignment horizontal="right"/>
    </xf>
    <xf numFmtId="0" fontId="2" fillId="2" borderId="0" xfId="0" applyFont="1" applyFill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85"/>
  <sheetViews>
    <sheetView tabSelected="1" topLeftCell="B1" zoomScaleNormal="100" zoomScaleSheetLayoutView="100" workbookViewId="0">
      <selection activeCell="T20" sqref="T20:T29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35</v>
      </c>
    </row>
    <row r="8" spans="1:27" x14ac:dyDescent="0.2">
      <c r="A8" s="7"/>
      <c r="B8" s="8" t="s">
        <v>40</v>
      </c>
      <c r="C8" s="14">
        <v>19.68</v>
      </c>
      <c r="D8" s="15">
        <v>19.5</v>
      </c>
      <c r="E8" s="15">
        <v>19.66</v>
      </c>
      <c r="F8" s="15">
        <v>19.68</v>
      </c>
      <c r="G8" s="15">
        <v>19.66</v>
      </c>
      <c r="H8" s="15">
        <v>19.66</v>
      </c>
      <c r="I8" s="15">
        <v>19.600000000000001</v>
      </c>
      <c r="J8" s="15">
        <v>19.54</v>
      </c>
      <c r="K8" s="15">
        <v>19.38</v>
      </c>
      <c r="L8" s="16">
        <v>19.440000000000001</v>
      </c>
      <c r="M8" s="16">
        <v>19.440000000000001</v>
      </c>
      <c r="N8" s="16">
        <v>19.68</v>
      </c>
      <c r="O8" s="16">
        <v>19.72</v>
      </c>
      <c r="P8" s="16">
        <v>19.559999999999999</v>
      </c>
      <c r="Q8" s="16">
        <v>19.5</v>
      </c>
      <c r="R8" s="16">
        <v>19.46</v>
      </c>
      <c r="S8" s="16">
        <v>19.54</v>
      </c>
      <c r="T8" s="16">
        <v>19.62</v>
      </c>
      <c r="U8" s="16">
        <v>19.68</v>
      </c>
      <c r="V8" s="16">
        <v>19.86</v>
      </c>
      <c r="W8" s="16">
        <v>19.54</v>
      </c>
      <c r="X8" s="16">
        <v>19.400000000000002</v>
      </c>
      <c r="Y8" s="16">
        <v>19.52</v>
      </c>
      <c r="Z8" s="55">
        <v>19.52</v>
      </c>
      <c r="AA8" s="23">
        <v>469.84</v>
      </c>
    </row>
    <row r="9" spans="1:27" x14ac:dyDescent="0.2">
      <c r="A9" s="7"/>
      <c r="B9" s="8" t="s">
        <v>41</v>
      </c>
      <c r="C9" s="14">
        <v>3.92</v>
      </c>
      <c r="D9" s="15">
        <v>3.94</v>
      </c>
      <c r="E9" s="15">
        <v>3.96</v>
      </c>
      <c r="F9" s="15">
        <v>3.98</v>
      </c>
      <c r="G9" s="15">
        <v>3.96</v>
      </c>
      <c r="H9" s="15">
        <v>3.94</v>
      </c>
      <c r="I9" s="15">
        <v>3.96</v>
      </c>
      <c r="J9" s="15">
        <v>3.92</v>
      </c>
      <c r="K9" s="15">
        <v>3.84</v>
      </c>
      <c r="L9" s="16">
        <v>3.86</v>
      </c>
      <c r="M9" s="16">
        <v>3.9</v>
      </c>
      <c r="N9" s="16">
        <v>3.9</v>
      </c>
      <c r="O9" s="16">
        <v>3.92</v>
      </c>
      <c r="P9" s="16">
        <v>3.88</v>
      </c>
      <c r="Q9" s="16">
        <v>3.9</v>
      </c>
      <c r="R9" s="16">
        <v>3.9</v>
      </c>
      <c r="S9" s="16">
        <v>3.96</v>
      </c>
      <c r="T9" s="16">
        <v>3.96</v>
      </c>
      <c r="U9" s="16">
        <v>3.98</v>
      </c>
      <c r="V9" s="16">
        <v>3.94</v>
      </c>
      <c r="W9" s="16">
        <v>3.9</v>
      </c>
      <c r="X9" s="16">
        <v>3.9</v>
      </c>
      <c r="Y9" s="16">
        <v>3.86</v>
      </c>
      <c r="Z9" s="55">
        <v>3.92</v>
      </c>
      <c r="AA9" s="65">
        <v>94.100000000000009</v>
      </c>
    </row>
    <row r="10" spans="1:27" x14ac:dyDescent="0.2">
      <c r="A10" s="7"/>
      <c r="B10" s="8" t="s">
        <v>42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43</v>
      </c>
      <c r="C11" s="14">
        <v>0</v>
      </c>
      <c r="D11" s="15">
        <v>0</v>
      </c>
      <c r="E11" s="15">
        <v>0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6">
        <v>0</v>
      </c>
      <c r="M11" s="16">
        <v>0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6">
        <v>0</v>
      </c>
      <c r="W11" s="16">
        <v>0</v>
      </c>
      <c r="X11" s="16">
        <v>0</v>
      </c>
      <c r="Y11" s="16">
        <v>0</v>
      </c>
      <c r="Z11" s="55">
        <v>0</v>
      </c>
      <c r="AA11" s="65">
        <v>0</v>
      </c>
    </row>
    <row r="12" spans="1:27" x14ac:dyDescent="0.2">
      <c r="A12" s="7"/>
      <c r="B12" s="8" t="s">
        <v>44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45</v>
      </c>
      <c r="C13" s="14">
        <v>111.3</v>
      </c>
      <c r="D13" s="15">
        <v>111.3</v>
      </c>
      <c r="E13" s="15">
        <v>109.2</v>
      </c>
      <c r="F13" s="15">
        <v>111.3</v>
      </c>
      <c r="G13" s="15">
        <v>111.3</v>
      </c>
      <c r="H13" s="15">
        <v>113.4</v>
      </c>
      <c r="I13" s="15">
        <v>116.55</v>
      </c>
      <c r="J13" s="15">
        <v>114.45</v>
      </c>
      <c r="K13" s="15">
        <v>115.5</v>
      </c>
      <c r="L13" s="16">
        <v>116.55</v>
      </c>
      <c r="M13" s="16">
        <v>115.5</v>
      </c>
      <c r="N13" s="16">
        <v>118.65</v>
      </c>
      <c r="O13" s="16">
        <v>112.35000000000001</v>
      </c>
      <c r="P13" s="16">
        <v>119.7</v>
      </c>
      <c r="Q13" s="16">
        <v>152.25</v>
      </c>
      <c r="R13" s="16">
        <v>128.1</v>
      </c>
      <c r="S13" s="16">
        <v>120.75</v>
      </c>
      <c r="T13" s="16">
        <v>114.45</v>
      </c>
      <c r="U13" s="16">
        <v>112.35000000000001</v>
      </c>
      <c r="V13" s="16">
        <v>114.45</v>
      </c>
      <c r="W13" s="16">
        <v>117.60000000000001</v>
      </c>
      <c r="X13" s="16">
        <v>109.2</v>
      </c>
      <c r="Y13" s="16">
        <v>108.15</v>
      </c>
      <c r="Z13" s="55">
        <v>106.05</v>
      </c>
      <c r="AA13" s="65">
        <v>2780.3999999999996</v>
      </c>
    </row>
    <row r="14" spans="1:27" x14ac:dyDescent="0.2">
      <c r="A14" s="7"/>
      <c r="B14" s="8" t="s">
        <v>46</v>
      </c>
      <c r="C14" s="14">
        <v>0</v>
      </c>
      <c r="D14" s="15">
        <v>0</v>
      </c>
      <c r="E14" s="15">
        <v>0</v>
      </c>
      <c r="F14" s="15">
        <v>0</v>
      </c>
      <c r="G14" s="15">
        <v>0</v>
      </c>
      <c r="H14" s="15">
        <v>0</v>
      </c>
      <c r="I14" s="15">
        <v>0</v>
      </c>
      <c r="J14" s="15">
        <v>0</v>
      </c>
      <c r="K14" s="15">
        <v>0</v>
      </c>
      <c r="L14" s="16">
        <v>0</v>
      </c>
      <c r="M14" s="16">
        <v>0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55">
        <v>0</v>
      </c>
      <c r="AA14" s="65">
        <v>0</v>
      </c>
    </row>
    <row r="15" spans="1:27" x14ac:dyDescent="0.2">
      <c r="A15" s="7"/>
      <c r="B15" s="8" t="s">
        <v>47</v>
      </c>
      <c r="C15" s="14">
        <v>291.90000000000003</v>
      </c>
      <c r="D15" s="15">
        <v>269.85000000000002</v>
      </c>
      <c r="E15" s="15">
        <v>264.60000000000002</v>
      </c>
      <c r="F15" s="15">
        <v>265.64999999999998</v>
      </c>
      <c r="G15" s="15">
        <v>265.64999999999998</v>
      </c>
      <c r="H15" s="15">
        <v>269.85000000000002</v>
      </c>
      <c r="I15" s="15">
        <v>273</v>
      </c>
      <c r="J15" s="15">
        <v>292.95</v>
      </c>
      <c r="K15" s="15">
        <v>380.1</v>
      </c>
      <c r="L15" s="16">
        <v>392.7</v>
      </c>
      <c r="M15" s="16">
        <v>362.25</v>
      </c>
      <c r="N15" s="16">
        <v>365.40000000000003</v>
      </c>
      <c r="O15" s="16">
        <v>310.8</v>
      </c>
      <c r="P15" s="16">
        <v>390.6</v>
      </c>
      <c r="Q15" s="16">
        <v>374.85</v>
      </c>
      <c r="R15" s="16">
        <v>370.65000000000003</v>
      </c>
      <c r="S15" s="16">
        <v>312.90000000000003</v>
      </c>
      <c r="T15" s="16">
        <v>318.15000000000003</v>
      </c>
      <c r="U15" s="16">
        <v>316.05</v>
      </c>
      <c r="V15" s="16">
        <v>311.85000000000002</v>
      </c>
      <c r="W15" s="16">
        <v>308.7</v>
      </c>
      <c r="X15" s="16">
        <v>278.25</v>
      </c>
      <c r="Y15" s="16">
        <v>318.15000000000003</v>
      </c>
      <c r="Z15" s="55">
        <v>286.65000000000003</v>
      </c>
      <c r="AA15" s="65">
        <v>7591.4999999999991</v>
      </c>
    </row>
    <row r="16" spans="1:27" x14ac:dyDescent="0.2">
      <c r="A16" s="7"/>
      <c r="B16" s="8" t="s">
        <v>48</v>
      </c>
      <c r="C16" s="14">
        <v>0</v>
      </c>
      <c r="D16" s="15">
        <v>0</v>
      </c>
      <c r="E16" s="15">
        <v>0</v>
      </c>
      <c r="F16" s="15">
        <v>0</v>
      </c>
      <c r="G16" s="15">
        <v>0</v>
      </c>
      <c r="H16" s="15">
        <v>0</v>
      </c>
      <c r="I16" s="15">
        <v>0</v>
      </c>
      <c r="J16" s="15">
        <v>0</v>
      </c>
      <c r="K16" s="15">
        <v>0</v>
      </c>
      <c r="L16" s="16">
        <v>0</v>
      </c>
      <c r="M16" s="16">
        <v>0</v>
      </c>
      <c r="N16" s="16">
        <v>0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55">
        <v>0</v>
      </c>
      <c r="AA16" s="65">
        <v>0</v>
      </c>
    </row>
    <row r="17" spans="1:27" x14ac:dyDescent="0.2">
      <c r="A17" s="7"/>
      <c r="B17" s="8" t="s">
        <v>49</v>
      </c>
      <c r="C17" s="14">
        <v>107.52</v>
      </c>
      <c r="D17" s="15">
        <v>107.52</v>
      </c>
      <c r="E17" s="15">
        <v>106.56</v>
      </c>
      <c r="F17" s="15">
        <v>107.52</v>
      </c>
      <c r="G17" s="15">
        <v>107.52</v>
      </c>
      <c r="H17" s="15">
        <v>110.4</v>
      </c>
      <c r="I17" s="15">
        <v>112.32000000000001</v>
      </c>
      <c r="J17" s="15">
        <v>112.32000000000001</v>
      </c>
      <c r="K17" s="15">
        <v>111.36</v>
      </c>
      <c r="L17" s="16">
        <v>113.28</v>
      </c>
      <c r="M17" s="16">
        <v>112.32000000000001</v>
      </c>
      <c r="N17" s="16">
        <v>115.2</v>
      </c>
      <c r="O17" s="16">
        <v>109.44</v>
      </c>
      <c r="P17" s="16">
        <v>116.16</v>
      </c>
      <c r="Q17" s="16">
        <v>148.80000000000001</v>
      </c>
      <c r="R17" s="16">
        <v>124.8</v>
      </c>
      <c r="S17" s="16">
        <v>117.12</v>
      </c>
      <c r="T17" s="16">
        <v>111.36</v>
      </c>
      <c r="U17" s="16">
        <v>108.48</v>
      </c>
      <c r="V17" s="16">
        <v>111.36</v>
      </c>
      <c r="W17" s="16">
        <v>114.24000000000001</v>
      </c>
      <c r="X17" s="16">
        <v>105.60000000000001</v>
      </c>
      <c r="Y17" s="16">
        <v>104.64</v>
      </c>
      <c r="Z17" s="55">
        <v>101.76</v>
      </c>
      <c r="AA17" s="65">
        <v>2697.6000000000004</v>
      </c>
    </row>
    <row r="18" spans="1:27" x14ac:dyDescent="0.2">
      <c r="A18" s="7"/>
      <c r="B18" s="8" t="s">
        <v>50</v>
      </c>
      <c r="C18" s="14">
        <v>0</v>
      </c>
      <c r="D18" s="15">
        <v>0</v>
      </c>
      <c r="E18" s="15">
        <v>0</v>
      </c>
      <c r="F18" s="15">
        <v>0</v>
      </c>
      <c r="G18" s="15">
        <v>0</v>
      </c>
      <c r="H18" s="15">
        <v>0</v>
      </c>
      <c r="I18" s="15">
        <v>0</v>
      </c>
      <c r="J18" s="15">
        <v>0</v>
      </c>
      <c r="K18" s="15">
        <v>0</v>
      </c>
      <c r="L18" s="16">
        <v>0</v>
      </c>
      <c r="M18" s="16">
        <v>0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55">
        <v>0</v>
      </c>
      <c r="AA18" s="65">
        <v>0</v>
      </c>
    </row>
    <row r="19" spans="1:27" x14ac:dyDescent="0.2">
      <c r="A19" s="7"/>
      <c r="B19" s="8" t="s">
        <v>51</v>
      </c>
      <c r="C19" s="14">
        <v>288</v>
      </c>
      <c r="D19" s="15">
        <v>265.92</v>
      </c>
      <c r="E19" s="15">
        <v>260.16000000000003</v>
      </c>
      <c r="F19" s="15">
        <v>262.08</v>
      </c>
      <c r="G19" s="15">
        <v>263.04000000000002</v>
      </c>
      <c r="H19" s="15">
        <v>264.95999999999998</v>
      </c>
      <c r="I19" s="15">
        <v>268.8</v>
      </c>
      <c r="J19" s="15">
        <v>289.92</v>
      </c>
      <c r="K19" s="15">
        <v>376.32</v>
      </c>
      <c r="L19" s="16">
        <v>387.84000000000003</v>
      </c>
      <c r="M19" s="16">
        <v>359.04</v>
      </c>
      <c r="N19" s="16">
        <v>360</v>
      </c>
      <c r="O19" s="16">
        <v>307.2</v>
      </c>
      <c r="P19" s="16">
        <v>386.88</v>
      </c>
      <c r="Q19" s="16">
        <v>370.56</v>
      </c>
      <c r="R19" s="16">
        <v>365.76</v>
      </c>
      <c r="S19" s="16">
        <v>309.12</v>
      </c>
      <c r="T19" s="16">
        <v>313.92</v>
      </c>
      <c r="U19" s="16">
        <v>312.95999999999998</v>
      </c>
      <c r="V19" s="16">
        <v>307.2</v>
      </c>
      <c r="W19" s="16">
        <v>305.28000000000003</v>
      </c>
      <c r="X19" s="16">
        <v>274.56</v>
      </c>
      <c r="Y19" s="16">
        <v>312.95999999999998</v>
      </c>
      <c r="Z19" s="55">
        <v>283.2</v>
      </c>
      <c r="AA19" s="65">
        <v>7495.68</v>
      </c>
    </row>
    <row r="20" spans="1:27" s="73" customFormat="1" x14ac:dyDescent="0.2">
      <c r="A20" s="66"/>
      <c r="B20" s="67" t="s">
        <v>52</v>
      </c>
      <c r="C20" s="68">
        <v>7.2</v>
      </c>
      <c r="D20" s="69">
        <v>7.0200000000000005</v>
      </c>
      <c r="E20" s="69">
        <v>7.0200000000000005</v>
      </c>
      <c r="F20" s="69">
        <v>7.0200000000000005</v>
      </c>
      <c r="G20" s="69">
        <v>6.93</v>
      </c>
      <c r="H20" s="69">
        <v>8.82</v>
      </c>
      <c r="I20" s="69">
        <v>11.88</v>
      </c>
      <c r="J20" s="69">
        <v>8.01</v>
      </c>
      <c r="K20" s="69">
        <v>6.84</v>
      </c>
      <c r="L20" s="70">
        <v>7.29</v>
      </c>
      <c r="M20" s="70">
        <v>4.59</v>
      </c>
      <c r="N20" s="70">
        <v>5.22</v>
      </c>
      <c r="O20" s="70">
        <v>4.59</v>
      </c>
      <c r="P20" s="70">
        <v>2.7</v>
      </c>
      <c r="Q20" s="70">
        <v>4.5</v>
      </c>
      <c r="R20" s="70">
        <v>5.22</v>
      </c>
      <c r="S20" s="70">
        <v>12.51</v>
      </c>
      <c r="T20" s="70">
        <v>12.780000000000001</v>
      </c>
      <c r="U20" s="70">
        <v>9.36</v>
      </c>
      <c r="V20" s="70">
        <v>9.6300000000000008</v>
      </c>
      <c r="W20" s="70">
        <v>9.6300000000000008</v>
      </c>
      <c r="X20" s="70">
        <v>8.82</v>
      </c>
      <c r="Y20" s="70">
        <v>8.82</v>
      </c>
      <c r="Z20" s="71">
        <v>7.65</v>
      </c>
      <c r="AA20" s="72">
        <v>184.04999999999998</v>
      </c>
    </row>
    <row r="21" spans="1:27" s="73" customFormat="1" x14ac:dyDescent="0.2">
      <c r="A21" s="66"/>
      <c r="B21" s="67" t="s">
        <v>53</v>
      </c>
      <c r="C21" s="68">
        <v>0.6</v>
      </c>
      <c r="D21" s="69">
        <v>0.6</v>
      </c>
      <c r="E21" s="69">
        <v>0.6</v>
      </c>
      <c r="F21" s="69">
        <v>0.6</v>
      </c>
      <c r="G21" s="69">
        <v>0.48</v>
      </c>
      <c r="H21" s="69">
        <v>0.6</v>
      </c>
      <c r="I21" s="69">
        <v>0.48</v>
      </c>
      <c r="J21" s="69">
        <v>1.08</v>
      </c>
      <c r="K21" s="69">
        <v>1.44</v>
      </c>
      <c r="L21" s="70">
        <v>0.96</v>
      </c>
      <c r="M21" s="70">
        <v>0.84</v>
      </c>
      <c r="N21" s="70">
        <v>0.6</v>
      </c>
      <c r="O21" s="70">
        <v>0.6</v>
      </c>
      <c r="P21" s="70">
        <v>0.6</v>
      </c>
      <c r="Q21" s="70">
        <v>0.72</v>
      </c>
      <c r="R21" s="70">
        <v>1.08</v>
      </c>
      <c r="S21" s="70">
        <v>0.96</v>
      </c>
      <c r="T21" s="70">
        <v>0.72</v>
      </c>
      <c r="U21" s="70">
        <v>0.84</v>
      </c>
      <c r="V21" s="70">
        <v>0.6</v>
      </c>
      <c r="W21" s="70">
        <v>0.96</v>
      </c>
      <c r="X21" s="70">
        <v>0.72</v>
      </c>
      <c r="Y21" s="70">
        <v>0.84</v>
      </c>
      <c r="Z21" s="71">
        <v>0.84</v>
      </c>
      <c r="AA21" s="72">
        <v>18.36</v>
      </c>
    </row>
    <row r="22" spans="1:27" s="73" customFormat="1" x14ac:dyDescent="0.2">
      <c r="A22" s="66"/>
      <c r="B22" s="67" t="s">
        <v>54</v>
      </c>
      <c r="C22" s="68">
        <v>63</v>
      </c>
      <c r="D22" s="69">
        <v>40.08</v>
      </c>
      <c r="E22" s="69">
        <v>33.480000000000004</v>
      </c>
      <c r="F22" s="69">
        <v>36.96</v>
      </c>
      <c r="G22" s="69">
        <v>35.28</v>
      </c>
      <c r="H22" s="69">
        <v>36.6</v>
      </c>
      <c r="I22" s="69">
        <v>40.800000000000004</v>
      </c>
      <c r="J22" s="69">
        <v>40.56</v>
      </c>
      <c r="K22" s="69">
        <v>81.48</v>
      </c>
      <c r="L22" s="70">
        <v>109.44</v>
      </c>
      <c r="M22" s="70">
        <v>79.680000000000007</v>
      </c>
      <c r="N22" s="70">
        <v>98.52</v>
      </c>
      <c r="O22" s="70">
        <v>52.2</v>
      </c>
      <c r="P22" s="70">
        <v>104.04</v>
      </c>
      <c r="Q22" s="70">
        <v>103.2</v>
      </c>
      <c r="R22" s="70">
        <v>82.320000000000007</v>
      </c>
      <c r="S22" s="70">
        <v>66.72</v>
      </c>
      <c r="T22" s="70">
        <v>80.16</v>
      </c>
      <c r="U22" s="70">
        <v>82.44</v>
      </c>
      <c r="V22" s="70">
        <v>76.56</v>
      </c>
      <c r="W22" s="70">
        <v>80.52</v>
      </c>
      <c r="X22" s="70">
        <v>51.6</v>
      </c>
      <c r="Y22" s="70">
        <v>87.36</v>
      </c>
      <c r="Z22" s="71">
        <v>61.2</v>
      </c>
      <c r="AA22" s="72">
        <v>1624.2</v>
      </c>
    </row>
    <row r="23" spans="1:27" s="73" customFormat="1" x14ac:dyDescent="0.2">
      <c r="A23" s="66"/>
      <c r="B23" s="67" t="s">
        <v>55</v>
      </c>
      <c r="C23" s="68">
        <v>0</v>
      </c>
      <c r="D23" s="69">
        <v>0</v>
      </c>
      <c r="E23" s="69">
        <v>0</v>
      </c>
      <c r="F23" s="69">
        <v>0</v>
      </c>
      <c r="G23" s="69">
        <v>0</v>
      </c>
      <c r="H23" s="69">
        <v>0</v>
      </c>
      <c r="I23" s="69">
        <v>0</v>
      </c>
      <c r="J23" s="69">
        <v>0</v>
      </c>
      <c r="K23" s="69">
        <v>0</v>
      </c>
      <c r="L23" s="70">
        <v>0</v>
      </c>
      <c r="M23" s="70">
        <v>0</v>
      </c>
      <c r="N23" s="70">
        <v>0</v>
      </c>
      <c r="O23" s="70">
        <v>0</v>
      </c>
      <c r="P23" s="70">
        <v>0</v>
      </c>
      <c r="Q23" s="70">
        <v>0</v>
      </c>
      <c r="R23" s="70">
        <v>0</v>
      </c>
      <c r="S23" s="70">
        <v>0</v>
      </c>
      <c r="T23" s="70">
        <v>0</v>
      </c>
      <c r="U23" s="70">
        <v>0</v>
      </c>
      <c r="V23" s="70">
        <v>0</v>
      </c>
      <c r="W23" s="70">
        <v>0</v>
      </c>
      <c r="X23" s="70">
        <v>0</v>
      </c>
      <c r="Y23" s="70">
        <v>0</v>
      </c>
      <c r="Z23" s="71">
        <v>0</v>
      </c>
      <c r="AA23" s="72">
        <v>0</v>
      </c>
    </row>
    <row r="24" spans="1:27" s="73" customFormat="1" x14ac:dyDescent="0.2">
      <c r="A24" s="66"/>
      <c r="B24" s="67" t="s">
        <v>56</v>
      </c>
      <c r="C24" s="68">
        <v>66.48</v>
      </c>
      <c r="D24" s="69">
        <v>66.72</v>
      </c>
      <c r="E24" s="69">
        <v>66</v>
      </c>
      <c r="F24" s="69">
        <v>66.960000000000008</v>
      </c>
      <c r="G24" s="69">
        <v>65.88</v>
      </c>
      <c r="H24" s="69">
        <v>67.2</v>
      </c>
      <c r="I24" s="69">
        <v>64.92</v>
      </c>
      <c r="J24" s="69">
        <v>68.28</v>
      </c>
      <c r="K24" s="69">
        <v>69.239999999999995</v>
      </c>
      <c r="L24" s="70">
        <v>72.239999999999995</v>
      </c>
      <c r="M24" s="70">
        <v>68.760000000000005</v>
      </c>
      <c r="N24" s="70">
        <v>72.960000000000008</v>
      </c>
      <c r="O24" s="70">
        <v>69.36</v>
      </c>
      <c r="P24" s="70">
        <v>74.88</v>
      </c>
      <c r="Q24" s="70">
        <v>105.24000000000001</v>
      </c>
      <c r="R24" s="70">
        <v>80.760000000000005</v>
      </c>
      <c r="S24" s="70">
        <v>71.16</v>
      </c>
      <c r="T24" s="70">
        <v>66.12</v>
      </c>
      <c r="U24" s="70">
        <v>64.2</v>
      </c>
      <c r="V24" s="70">
        <v>65.400000000000006</v>
      </c>
      <c r="W24" s="70">
        <v>64.92</v>
      </c>
      <c r="X24" s="70">
        <v>65.28</v>
      </c>
      <c r="Y24" s="70">
        <v>64.56</v>
      </c>
      <c r="Z24" s="71">
        <v>65.16</v>
      </c>
      <c r="AA24" s="72">
        <v>1672.68</v>
      </c>
    </row>
    <row r="25" spans="1:27" s="73" customFormat="1" x14ac:dyDescent="0.2">
      <c r="A25" s="66"/>
      <c r="B25" s="67" t="s">
        <v>57</v>
      </c>
      <c r="C25" s="68">
        <v>118.68</v>
      </c>
      <c r="D25" s="69">
        <v>121.68</v>
      </c>
      <c r="E25" s="69">
        <v>122.04</v>
      </c>
      <c r="F25" s="69">
        <v>120.12</v>
      </c>
      <c r="G25" s="69">
        <v>122.64</v>
      </c>
      <c r="H25" s="69">
        <v>121.56</v>
      </c>
      <c r="I25" s="69">
        <v>120.72</v>
      </c>
      <c r="J25" s="69">
        <v>121.92</v>
      </c>
      <c r="K25" s="69">
        <v>157.44</v>
      </c>
      <c r="L25" s="70">
        <v>140.52000000000001</v>
      </c>
      <c r="M25" s="70">
        <v>138.47999999999999</v>
      </c>
      <c r="N25" s="70">
        <v>134.28</v>
      </c>
      <c r="O25" s="70">
        <v>128.4</v>
      </c>
      <c r="P25" s="70">
        <v>143.88</v>
      </c>
      <c r="Q25" s="70">
        <v>132.24</v>
      </c>
      <c r="R25" s="70">
        <v>142.44</v>
      </c>
      <c r="S25" s="70">
        <v>126.84</v>
      </c>
      <c r="T25" s="70">
        <v>118.32000000000001</v>
      </c>
      <c r="U25" s="70">
        <v>119.88</v>
      </c>
      <c r="V25" s="70">
        <v>120.12</v>
      </c>
      <c r="W25" s="70">
        <v>116.28</v>
      </c>
      <c r="X25" s="70">
        <v>117.84</v>
      </c>
      <c r="Y25" s="70">
        <v>118.68</v>
      </c>
      <c r="Z25" s="71">
        <v>117.60000000000001</v>
      </c>
      <c r="AA25" s="72">
        <v>3042.6000000000004</v>
      </c>
    </row>
    <row r="26" spans="1:27" s="73" customFormat="1" x14ac:dyDescent="0.2">
      <c r="A26" s="66"/>
      <c r="B26" s="67" t="s">
        <v>58</v>
      </c>
      <c r="C26" s="68">
        <v>0</v>
      </c>
      <c r="D26" s="69">
        <v>0.18</v>
      </c>
      <c r="E26" s="69">
        <v>0</v>
      </c>
      <c r="F26" s="69">
        <v>0.18</v>
      </c>
      <c r="G26" s="69">
        <v>0</v>
      </c>
      <c r="H26" s="69">
        <v>0.18</v>
      </c>
      <c r="I26" s="69">
        <v>0</v>
      </c>
      <c r="J26" s="69">
        <v>0.18</v>
      </c>
      <c r="K26" s="69">
        <v>0</v>
      </c>
      <c r="L26" s="70">
        <v>0</v>
      </c>
      <c r="M26" s="70">
        <v>0.18</v>
      </c>
      <c r="N26" s="70">
        <v>0</v>
      </c>
      <c r="O26" s="70">
        <v>0.18</v>
      </c>
      <c r="P26" s="70">
        <v>0</v>
      </c>
      <c r="Q26" s="70">
        <v>0.18</v>
      </c>
      <c r="R26" s="70">
        <v>0</v>
      </c>
      <c r="S26" s="70">
        <v>0.18</v>
      </c>
      <c r="T26" s="70">
        <v>0</v>
      </c>
      <c r="U26" s="70">
        <v>0.18</v>
      </c>
      <c r="V26" s="70">
        <v>0</v>
      </c>
      <c r="W26" s="70">
        <v>0.18</v>
      </c>
      <c r="X26" s="70">
        <v>0</v>
      </c>
      <c r="Y26" s="70">
        <v>0</v>
      </c>
      <c r="Z26" s="71">
        <v>0.18</v>
      </c>
      <c r="AA26" s="72">
        <v>1.9799999999999995</v>
      </c>
    </row>
    <row r="27" spans="1:27" s="73" customFormat="1" x14ac:dyDescent="0.2">
      <c r="A27" s="66"/>
      <c r="B27" s="67" t="s">
        <v>59</v>
      </c>
      <c r="C27" s="68">
        <v>94.14</v>
      </c>
      <c r="D27" s="69">
        <v>92.16</v>
      </c>
      <c r="E27" s="69">
        <v>93.24</v>
      </c>
      <c r="F27" s="69">
        <v>93.24</v>
      </c>
      <c r="G27" s="69">
        <v>92.52</v>
      </c>
      <c r="H27" s="69">
        <v>93.42</v>
      </c>
      <c r="I27" s="69">
        <v>90.9</v>
      </c>
      <c r="J27" s="69">
        <v>114.3</v>
      </c>
      <c r="K27" s="69">
        <v>124.56</v>
      </c>
      <c r="L27" s="70">
        <v>126</v>
      </c>
      <c r="M27" s="70">
        <v>130.86000000000001</v>
      </c>
      <c r="N27" s="70">
        <v>117.72</v>
      </c>
      <c r="O27" s="70">
        <v>116.82000000000001</v>
      </c>
      <c r="P27" s="70">
        <v>131.22</v>
      </c>
      <c r="Q27" s="70">
        <v>125.82000000000001</v>
      </c>
      <c r="R27" s="70">
        <v>131.4</v>
      </c>
      <c r="S27" s="70">
        <v>97.740000000000009</v>
      </c>
      <c r="T27" s="70">
        <v>97.38</v>
      </c>
      <c r="U27" s="70">
        <v>95.94</v>
      </c>
      <c r="V27" s="70">
        <v>95.76</v>
      </c>
      <c r="W27" s="70">
        <v>93.78</v>
      </c>
      <c r="X27" s="70">
        <v>91.26</v>
      </c>
      <c r="Y27" s="70">
        <v>93.600000000000009</v>
      </c>
      <c r="Z27" s="71">
        <v>91.26</v>
      </c>
      <c r="AA27" s="72">
        <v>2525.0400000000009</v>
      </c>
    </row>
    <row r="28" spans="1:27" s="73" customFormat="1" x14ac:dyDescent="0.2">
      <c r="A28" s="66"/>
      <c r="B28" s="67" t="s">
        <v>60</v>
      </c>
      <c r="C28" s="68">
        <v>20.97</v>
      </c>
      <c r="D28" s="69">
        <v>20.43</v>
      </c>
      <c r="E28" s="69">
        <v>20.07</v>
      </c>
      <c r="F28" s="69">
        <v>19.98</v>
      </c>
      <c r="G28" s="69">
        <v>21.6</v>
      </c>
      <c r="H28" s="69">
        <v>23.04</v>
      </c>
      <c r="I28" s="69">
        <v>27.54</v>
      </c>
      <c r="J28" s="69">
        <v>23.31</v>
      </c>
      <c r="K28" s="69">
        <v>22.32</v>
      </c>
      <c r="L28" s="70">
        <v>21.06</v>
      </c>
      <c r="M28" s="70">
        <v>23.490000000000002</v>
      </c>
      <c r="N28" s="70">
        <v>21.96</v>
      </c>
      <c r="O28" s="70">
        <v>19.440000000000001</v>
      </c>
      <c r="P28" s="70">
        <v>21.150000000000002</v>
      </c>
      <c r="Q28" s="70">
        <v>23.85</v>
      </c>
      <c r="R28" s="70">
        <v>23.76</v>
      </c>
      <c r="S28" s="70">
        <v>26.28</v>
      </c>
      <c r="T28" s="70">
        <v>24.39</v>
      </c>
      <c r="U28" s="70">
        <v>24.48</v>
      </c>
      <c r="V28" s="70">
        <v>25.560000000000002</v>
      </c>
      <c r="W28" s="70">
        <v>28.89</v>
      </c>
      <c r="X28" s="70">
        <v>20.07</v>
      </c>
      <c r="Y28" s="70">
        <v>20.16</v>
      </c>
      <c r="Z28" s="71">
        <v>17.100000000000001</v>
      </c>
      <c r="AA28" s="72">
        <v>540.9</v>
      </c>
    </row>
    <row r="29" spans="1:27" s="73" customFormat="1" x14ac:dyDescent="0.2">
      <c r="A29" s="66"/>
      <c r="B29" s="67" t="s">
        <v>61</v>
      </c>
      <c r="C29" s="68">
        <v>0</v>
      </c>
      <c r="D29" s="69">
        <v>0</v>
      </c>
      <c r="E29" s="69">
        <v>0</v>
      </c>
      <c r="F29" s="69">
        <v>0</v>
      </c>
      <c r="G29" s="69">
        <v>0</v>
      </c>
      <c r="H29" s="69">
        <v>0</v>
      </c>
      <c r="I29" s="69">
        <v>0</v>
      </c>
      <c r="J29" s="69">
        <v>0</v>
      </c>
      <c r="K29" s="69">
        <v>0</v>
      </c>
      <c r="L29" s="70">
        <v>0</v>
      </c>
      <c r="M29" s="70">
        <v>0</v>
      </c>
      <c r="N29" s="70">
        <v>0</v>
      </c>
      <c r="O29" s="70">
        <v>0</v>
      </c>
      <c r="P29" s="70">
        <v>0</v>
      </c>
      <c r="Q29" s="70">
        <v>0</v>
      </c>
      <c r="R29" s="70">
        <v>0</v>
      </c>
      <c r="S29" s="70">
        <v>0</v>
      </c>
      <c r="T29" s="70">
        <v>0</v>
      </c>
      <c r="U29" s="70">
        <v>0</v>
      </c>
      <c r="V29" s="70">
        <v>0</v>
      </c>
      <c r="W29" s="70">
        <v>0</v>
      </c>
      <c r="X29" s="70">
        <v>0</v>
      </c>
      <c r="Y29" s="70">
        <v>0</v>
      </c>
      <c r="Z29" s="71">
        <v>0</v>
      </c>
      <c r="AA29" s="72">
        <v>0</v>
      </c>
    </row>
    <row r="30" spans="1:27" s="63" customFormat="1" ht="16.5" thickBot="1" x14ac:dyDescent="0.3">
      <c r="A30" s="58"/>
      <c r="B30" s="59" t="s">
        <v>2</v>
      </c>
      <c r="C30" s="60">
        <f t="shared" ref="C30:AA30" si="0">SUM(C8:C29)</f>
        <v>1193.3900000000003</v>
      </c>
      <c r="D30" s="60">
        <f t="shared" si="0"/>
        <v>1126.9000000000001</v>
      </c>
      <c r="E30" s="60">
        <f t="shared" si="0"/>
        <v>1106.5899999999999</v>
      </c>
      <c r="F30" s="60">
        <f t="shared" si="0"/>
        <v>1115.27</v>
      </c>
      <c r="G30" s="60">
        <f t="shared" si="0"/>
        <v>1116.4599999999998</v>
      </c>
      <c r="H30" s="60">
        <f t="shared" si="0"/>
        <v>1133.6300000000001</v>
      </c>
      <c r="I30" s="60">
        <f t="shared" si="0"/>
        <v>1151.47</v>
      </c>
      <c r="J30" s="60">
        <f t="shared" si="0"/>
        <v>1210.7400000000002</v>
      </c>
      <c r="K30" s="60">
        <f t="shared" si="0"/>
        <v>1469.82</v>
      </c>
      <c r="L30" s="60">
        <f t="shared" si="0"/>
        <v>1511.18</v>
      </c>
      <c r="M30" s="60">
        <f t="shared" si="0"/>
        <v>1419.3300000000002</v>
      </c>
      <c r="N30" s="60">
        <f t="shared" si="0"/>
        <v>1434.0900000000001</v>
      </c>
      <c r="O30" s="60">
        <f t="shared" si="0"/>
        <v>1255.0200000000002</v>
      </c>
      <c r="P30" s="60">
        <f t="shared" si="0"/>
        <v>1515.2500000000002</v>
      </c>
      <c r="Q30" s="60">
        <f t="shared" si="0"/>
        <v>1565.61</v>
      </c>
      <c r="R30" s="60">
        <f t="shared" si="0"/>
        <v>1479.65</v>
      </c>
      <c r="S30" s="60">
        <f t="shared" si="0"/>
        <v>1285.78</v>
      </c>
      <c r="T30" s="60">
        <f t="shared" si="0"/>
        <v>1281.3300000000002</v>
      </c>
      <c r="U30" s="60">
        <f t="shared" si="0"/>
        <v>1270.8200000000004</v>
      </c>
      <c r="V30" s="60">
        <f t="shared" si="0"/>
        <v>1262.29</v>
      </c>
      <c r="W30" s="60">
        <f t="shared" si="0"/>
        <v>1264.42</v>
      </c>
      <c r="X30" s="60">
        <f t="shared" si="0"/>
        <v>1146.5</v>
      </c>
      <c r="Y30" s="60">
        <f t="shared" si="0"/>
        <v>1261.3000000000002</v>
      </c>
      <c r="Z30" s="61">
        <f t="shared" si="0"/>
        <v>1162.0900000000001</v>
      </c>
      <c r="AA30" s="62">
        <f t="shared" si="0"/>
        <v>30738.930000000004</v>
      </c>
    </row>
    <row r="85" spans="2:9" ht="17.25" hidden="1" customHeight="1" x14ac:dyDescent="0.2">
      <c r="B85" s="5" t="s">
        <v>33</v>
      </c>
      <c r="C85" s="4"/>
      <c r="D85" s="9">
        <v>1</v>
      </c>
      <c r="E85" s="10">
        <v>0</v>
      </c>
      <c r="F85" s="10">
        <v>0</v>
      </c>
      <c r="G85" s="10">
        <v>1</v>
      </c>
      <c r="H85" s="10">
        <v>1</v>
      </c>
      <c r="I85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Новинковская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31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Новинковская</v>
      </c>
      <c r="D4" s="28" t="str">
        <f>IF(energy="","",energy)</f>
        <v>активная энергия</v>
      </c>
    </row>
    <row r="5" spans="1:6" ht="15.75" customHeight="1" thickBot="1" x14ac:dyDescent="0.3">
      <c r="D5" s="29" t="str">
        <f>IF(period="","",period)</f>
        <v>за 16.12.2020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34</v>
      </c>
      <c r="E6" s="57" t="s">
        <v>29</v>
      </c>
      <c r="F6" s="35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Степин Николай Викторович</cp:lastModifiedBy>
  <cp:lastPrinted>2006-09-18T11:18:21Z</cp:lastPrinted>
  <dcterms:created xsi:type="dcterms:W3CDTF">2006-01-12T11:13:46Z</dcterms:created>
  <dcterms:modified xsi:type="dcterms:W3CDTF">2020-12-23T13:39:59Z</dcterms:modified>
</cp:coreProperties>
</file>