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Старый комп\Режимы ЭС\_Режимные дни\_16.12.2020 (ЗРД)\"/>
    </mc:Choice>
  </mc:AlternateContent>
  <bookViews>
    <workbookView xWindow="630" yWindow="-195" windowWidth="17385" windowHeight="12240" tabRatio="583"/>
  </bookViews>
  <sheets>
    <sheet name="ВФ" sheetId="2" r:id="rId1"/>
  </sheets>
  <definedNames>
    <definedName name="_xlnm._FilterDatabase" localSheetId="0" hidden="1">ВФ!$A$4:$AG$13</definedName>
  </definedNames>
  <calcPr calcId="162913"/>
</workbook>
</file>

<file path=xl/calcChain.xml><?xml version="1.0" encoding="utf-8"?>
<calcChain xmlns="http://schemas.openxmlformats.org/spreadsheetml/2006/main">
  <c r="H34" i="2" l="1"/>
  <c r="J33" i="2" s="1"/>
  <c r="H33" i="2"/>
  <c r="I33" i="2" s="1"/>
  <c r="H32" i="2"/>
  <c r="I32" i="2" s="1"/>
  <c r="H31" i="2"/>
  <c r="J30" i="2" s="1"/>
  <c r="H30" i="2"/>
  <c r="I30" i="2" s="1"/>
  <c r="H29" i="2"/>
  <c r="I29" i="2" s="1"/>
  <c r="H28" i="2"/>
  <c r="J27" i="2" s="1"/>
  <c r="H27" i="2"/>
  <c r="I27" i="2" s="1"/>
  <c r="J26" i="2"/>
  <c r="I26" i="2"/>
  <c r="H26" i="2"/>
  <c r="H25" i="2"/>
  <c r="J24" i="2" s="1"/>
  <c r="H24" i="2"/>
  <c r="I24" i="2" s="1"/>
  <c r="H23" i="2"/>
  <c r="I23" i="2" s="1"/>
  <c r="H22" i="2"/>
  <c r="J21" i="2" s="1"/>
  <c r="H21" i="2"/>
  <c r="I21" i="2" s="1"/>
  <c r="H20" i="2"/>
  <c r="I20" i="2" s="1"/>
  <c r="H19" i="2"/>
  <c r="J18" i="2" s="1"/>
  <c r="H18" i="2"/>
  <c r="I18" i="2" s="1"/>
  <c r="H17" i="2"/>
  <c r="I17" i="2" s="1"/>
  <c r="H16" i="2"/>
  <c r="J15" i="2"/>
  <c r="H15" i="2"/>
  <c r="I15" i="2" s="1"/>
  <c r="J14" i="2"/>
  <c r="H14" i="2"/>
  <c r="I14" i="2" s="1"/>
  <c r="J32" i="2" l="1"/>
  <c r="J29" i="2"/>
  <c r="J23" i="2"/>
  <c r="J20" i="2"/>
  <c r="J17" i="2"/>
  <c r="H13" i="2" l="1"/>
  <c r="H12" i="2"/>
  <c r="H11" i="2"/>
  <c r="H10" i="2"/>
  <c r="H9" i="2"/>
  <c r="H8" i="2"/>
  <c r="H7" i="2"/>
  <c r="H6" i="2"/>
  <c r="H5" i="2"/>
  <c r="I6" i="2" l="1"/>
  <c r="I11" i="2"/>
  <c r="I5" i="2"/>
  <c r="I12" i="2"/>
  <c r="I9" i="2"/>
  <c r="I8" i="2"/>
  <c r="J6" i="2"/>
  <c r="J5" i="2"/>
  <c r="J9" i="2"/>
  <c r="J8" i="2"/>
  <c r="J12" i="2"/>
  <c r="J11" i="2"/>
</calcChain>
</file>

<file path=xl/sharedStrings.xml><?xml version="1.0" encoding="utf-8"?>
<sst xmlns="http://schemas.openxmlformats.org/spreadsheetml/2006/main" count="105" uniqueCount="47">
  <si>
    <t>Т-1</t>
  </si>
  <si>
    <t>Т-2</t>
  </si>
  <si>
    <t>Итого</t>
  </si>
  <si>
    <t>15:30-16:00</t>
  </si>
  <si>
    <t>17:30-18:00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</si>
  <si>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</si>
  <si>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</si>
  <si>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</si>
  <si>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</si>
  <si>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</si>
  <si>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</si>
  <si>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</si>
  <si>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</si>
  <si>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</si>
  <si>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</si>
  <si>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</si>
  <si>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</si>
  <si>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19:00-19:30</t>
  </si>
  <si>
    <t>08:00-08:30</t>
  </si>
  <si>
    <t>09:30-10:00</t>
  </si>
  <si>
    <t>Тип</t>
  </si>
  <si>
    <t>ТМН</t>
  </si>
  <si>
    <t>ТМ</t>
  </si>
  <si>
    <t>ТДТН</t>
  </si>
  <si>
    <t>10:00-10:30</t>
  </si>
  <si>
    <t>13:30-14:00</t>
  </si>
  <si>
    <t>Золотавцево 35/10кВ</t>
  </si>
  <si>
    <t>15:00-15:30</t>
  </si>
  <si>
    <t>Морозовица 35/10кВ</t>
  </si>
  <si>
    <t>Байдарово 35/10кВ</t>
  </si>
  <si>
    <t>14:00-14:30</t>
  </si>
  <si>
    <t>Сметанино 35/10кВ</t>
  </si>
  <si>
    <t>Криводино 35/10кВ</t>
  </si>
  <si>
    <t>Слобода 35/10кВ</t>
  </si>
  <si>
    <t>Параметры тр-ров ПС</t>
  </si>
  <si>
    <t>S ном, кВА</t>
  </si>
  <si>
    <t>07:00-07:30</t>
  </si>
  <si>
    <t>09:00 - 09:30</t>
  </si>
  <si>
    <t>18:30 - 19:00</t>
  </si>
  <si>
    <t>TOTRc</t>
  </si>
  <si>
    <t>Кзагр. макс. N-1</t>
  </si>
  <si>
    <t>Кубенское 110/35/10кВ</t>
  </si>
  <si>
    <t>Искра 110/10кВ</t>
  </si>
  <si>
    <t>Устюжна 110/35/10кВ</t>
  </si>
  <si>
    <t>Новатор 35/10кВ</t>
  </si>
  <si>
    <t>16.12.2020 (ЗРД)</t>
  </si>
  <si>
    <t>16:30 - 17:00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</si>
</sst>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3" fillId="3" borderId="14" xfId="0" applyNumberFormat="1" applyFont="1" applyFill="1" applyBorder="1" applyAlignment="1">
      <alignment horizontal="center" vertical="center"/>
    </xf>
    <xf numFmtId="2" fontId="3" fillId="3" borderId="15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2" fontId="3" fillId="6" borderId="8" xfId="0" applyNumberFormat="1" applyFont="1" applyFill="1" applyBorder="1" applyAlignment="1">
      <alignment horizontal="center" vertical="center"/>
    </xf>
    <xf numFmtId="2" fontId="3" fillId="3" borderId="13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6" borderId="4" xfId="0" applyNumberFormat="1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14" fontId="3" fillId="7" borderId="26" xfId="0" applyNumberFormat="1" applyFont="1" applyFill="1" applyBorder="1" applyAlignment="1">
      <alignment horizontal="center" vertical="center"/>
    </xf>
    <xf numFmtId="14" fontId="3" fillId="7" borderId="27" xfId="0" applyNumberFormat="1" applyFont="1" applyFill="1" applyBorder="1" applyAlignment="1">
      <alignment horizontal="center" vertical="center"/>
    </xf>
    <xf numFmtId="14" fontId="3" fillId="7" borderId="28" xfId="0" applyNumberFormat="1" applyFont="1" applyFill="1" applyBorder="1" applyAlignment="1">
      <alignment horizontal="center" vertical="center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21" xfId="0" applyNumberFormat="1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23" xfId="0" applyNumberFormat="1" applyFont="1" applyFill="1" applyBorder="1" applyAlignment="1">
      <alignment horizontal="center" vertical="center" wrapText="1"/>
    </xf>
    <xf numFmtId="2" fontId="3" fillId="2" borderId="25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0" fontId="3" fillId="8" borderId="26" xfId="0" applyFont="1" applyFill="1" applyBorder="1" applyAlignment="1">
      <alignment horizontal="center" vertical="center"/>
    </xf>
    <xf numFmtId="0" fontId="3" fillId="8" borderId="2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G166"/>
  <sheetViews>
    <sheetView tabSelected="1" zoomScaleNormal="100" workbookViewId="0">
      <selection activeCell="C8" sqref="C8"/>
    </sheetView>
  </sheetViews>
  <sheetFormatPr defaultColWidth="6.7109375" defaultRowHeight="12.75" x14ac:dyDescent="0.2"/>
  <cols>
    <col min="1" max="1" width="15.7109375" style="29" customWidth="1"/>
    <col min="2" max="2" width="7.7109375" style="29" customWidth="1"/>
    <col min="3" max="3" width="6.7109375" style="29" customWidth="1"/>
    <col min="4" max="4" width="7.7109375" style="29" customWidth="1"/>
    <col min="5" max="5" width="11.7109375" style="29" customWidth="1"/>
    <col min="6" max="8" width="7.28515625" style="29" customWidth="1"/>
    <col min="9" max="10" width="7.42578125" style="29" customWidth="1"/>
    <col min="11" max="11" width="6.7109375" style="29" customWidth="1"/>
    <col min="12" max="14" width="7.28515625" style="29" customWidth="1"/>
    <col min="15" max="16" width="6.7109375" style="29" customWidth="1"/>
    <col min="17" max="17" width="11.5703125" style="29" customWidth="1"/>
    <col min="18" max="20" width="7.28515625" style="29" customWidth="1"/>
    <col min="21" max="22" width="7.42578125" style="29" customWidth="1"/>
    <col min="23" max="23" width="7.140625" style="29" customWidth="1"/>
    <col min="24" max="24" width="5.85546875" style="29" customWidth="1"/>
    <col min="25" max="25" width="11.5703125" style="29" customWidth="1"/>
    <col min="26" max="28" width="7.28515625" style="29" customWidth="1"/>
    <col min="29" max="30" width="7.42578125" style="29" customWidth="1"/>
    <col min="31" max="31" width="7.140625" style="29" customWidth="1"/>
    <col min="32" max="32" width="5.85546875" style="29" customWidth="1"/>
    <col min="33" max="33" width="6.7109375" style="43" customWidth="1"/>
    <col min="34" max="38" width="6.7109375" style="29" customWidth="1"/>
    <col min="39" max="39" width="11.5703125" style="29" customWidth="1"/>
    <col min="40" max="41" width="6.7109375" style="29" customWidth="1"/>
    <col min="42" max="42" width="7.28515625" style="29" customWidth="1"/>
    <col min="43" max="44" width="7.42578125" style="29" customWidth="1"/>
    <col min="45" max="45" width="7.140625" style="29" customWidth="1"/>
    <col min="46" max="46" width="5.85546875" style="29" customWidth="1"/>
    <col min="47" max="47" width="11.5703125" style="29" customWidth="1"/>
    <col min="48" max="49" width="6.7109375" style="29" customWidth="1"/>
    <col min="50" max="50" width="7.28515625" style="29" customWidth="1"/>
    <col min="51" max="52" width="7.42578125" style="29" customWidth="1"/>
    <col min="53" max="53" width="7.140625" style="29" customWidth="1"/>
    <col min="54" max="54" width="5.85546875" style="29" customWidth="1"/>
    <col min="55" max="60" width="6.7109375" style="29" customWidth="1"/>
    <col min="61" max="61" width="11.5703125" style="29" customWidth="1"/>
    <col min="62" max="63" width="6.7109375" style="29" customWidth="1"/>
    <col min="64" max="64" width="7.28515625" style="29" customWidth="1"/>
    <col min="65" max="66" width="7.42578125" style="29" customWidth="1"/>
    <col min="67" max="67" width="7.140625" style="29" customWidth="1"/>
    <col min="68" max="68" width="5.85546875" style="29" customWidth="1"/>
    <col min="69" max="69" width="11.5703125" style="29" customWidth="1"/>
    <col min="70" max="71" width="6.7109375" style="29" customWidth="1"/>
    <col min="72" max="72" width="7.28515625" style="29" customWidth="1"/>
    <col min="73" max="74" width="7.42578125" style="29" customWidth="1"/>
    <col min="75" max="75" width="7.140625" style="29" customWidth="1"/>
    <col min="76" max="76" width="5.85546875" style="29" customWidth="1"/>
    <col min="77" max="82" width="6.7109375" style="29" customWidth="1"/>
    <col min="83" max="83" width="11.5703125" style="29" customWidth="1"/>
    <col min="84" max="85" width="6.7109375" style="29" customWidth="1"/>
    <col min="86" max="86" width="7.28515625" style="29" customWidth="1"/>
    <col min="87" max="88" width="7.42578125" style="29" customWidth="1"/>
    <col min="89" max="89" width="7.140625" style="29" customWidth="1"/>
    <col min="90" max="90" width="5.85546875" style="29" customWidth="1"/>
    <col min="91" max="91" width="11.5703125" style="29" customWidth="1"/>
    <col min="92" max="93" width="6.7109375" style="29" customWidth="1"/>
    <col min="94" max="94" width="7.28515625" style="29" customWidth="1"/>
    <col min="95" max="96" width="7.42578125" style="29" customWidth="1"/>
    <col min="97" max="97" width="7.140625" style="29" customWidth="1"/>
    <col min="98" max="98" width="5.85546875" style="29" customWidth="1"/>
    <col min="99" max="104" width="6.7109375" style="29" customWidth="1"/>
    <col min="105" max="105" width="11.5703125" style="29" customWidth="1"/>
    <col min="106" max="107" width="6.7109375" style="29" customWidth="1"/>
    <col min="108" max="108" width="7.28515625" style="29" customWidth="1"/>
    <col min="109" max="110" width="7.42578125" style="29" customWidth="1"/>
    <col min="111" max="111" width="7.140625" style="29" customWidth="1"/>
    <col min="112" max="112" width="5.85546875" style="29" customWidth="1"/>
    <col min="113" max="113" width="11.5703125" style="29" customWidth="1"/>
    <col min="114" max="115" width="6.7109375" style="29" customWidth="1"/>
    <col min="116" max="116" width="7.28515625" style="29" customWidth="1"/>
    <col min="117" max="118" width="7.42578125" style="29" customWidth="1"/>
    <col min="119" max="119" width="7.140625" style="29" customWidth="1"/>
    <col min="120" max="120" width="5.85546875" style="29" customWidth="1"/>
    <col min="121" max="126" width="6.7109375" style="29" customWidth="1"/>
    <col min="127" max="127" width="11.7109375" style="29" customWidth="1"/>
    <col min="128" max="129" width="6.7109375" style="29" customWidth="1"/>
    <col min="130" max="132" width="7.28515625" style="29" customWidth="1"/>
    <col min="133" max="133" width="6.7109375" style="29" customWidth="1"/>
    <col min="134" max="134" width="5.7109375" style="29" customWidth="1"/>
    <col min="135" max="135" width="11.7109375" style="29" customWidth="1"/>
    <col min="136" max="137" width="6.7109375" style="29" customWidth="1"/>
    <col min="138" max="140" width="7.28515625" style="29" customWidth="1"/>
    <col min="141" max="141" width="6.7109375" style="29" customWidth="1"/>
    <col min="142" max="142" width="5.7109375" style="29" customWidth="1"/>
    <col min="143" max="148" width="6.7109375" style="29" customWidth="1"/>
    <col min="149" max="149" width="11.7109375" style="29" customWidth="1"/>
    <col min="150" max="151" width="6.7109375" style="29" customWidth="1"/>
    <col min="152" max="154" width="7.28515625" style="29" customWidth="1"/>
    <col min="155" max="155" width="6.7109375" style="29" customWidth="1"/>
    <col min="156" max="156" width="5.7109375" style="29" customWidth="1"/>
    <col min="157" max="157" width="11.7109375" style="29" customWidth="1"/>
    <col min="158" max="16384" width="6.7109375" style="29"/>
  </cols>
  <sheetData>
    <row r="1" spans="1:10" ht="13.5" thickBot="1" x14ac:dyDescent="0.25">
      <c r="A1" s="68" t="s">
        <v>34</v>
      </c>
      <c r="B1" s="69"/>
      <c r="C1" s="69"/>
      <c r="D1" s="69"/>
      <c r="E1" s="55" t="s">
        <v>45</v>
      </c>
      <c r="F1" s="56"/>
      <c r="G1" s="56"/>
      <c r="H1" s="56"/>
      <c r="I1" s="56"/>
      <c r="J1" s="57"/>
    </row>
    <row r="2" spans="1:10" ht="12.75" customHeight="1" x14ac:dyDescent="0.2">
      <c r="A2" s="70" t="s">
        <v>15</v>
      </c>
      <c r="B2" s="73" t="s">
        <v>9</v>
      </c>
      <c r="C2" s="73" t="s">
        <v>20</v>
      </c>
      <c r="D2" s="73" t="s">
        <v>35</v>
      </c>
      <c r="E2" s="58" t="s">
        <v>14</v>
      </c>
      <c r="F2" s="61" t="s">
        <v>13</v>
      </c>
      <c r="G2" s="61" t="s">
        <v>12</v>
      </c>
      <c r="H2" s="61" t="s">
        <v>11</v>
      </c>
      <c r="I2" s="61" t="s">
        <v>8</v>
      </c>
      <c r="J2" s="65" t="s">
        <v>40</v>
      </c>
    </row>
    <row r="3" spans="1:10" ht="12.75" customHeight="1" x14ac:dyDescent="0.2">
      <c r="A3" s="71"/>
      <c r="B3" s="74"/>
      <c r="C3" s="74"/>
      <c r="D3" s="74"/>
      <c r="E3" s="59"/>
      <c r="F3" s="62"/>
      <c r="G3" s="62"/>
      <c r="H3" s="62"/>
      <c r="I3" s="63"/>
      <c r="J3" s="66"/>
    </row>
    <row r="4" spans="1:10" ht="12.6" customHeight="1" thickBot="1" x14ac:dyDescent="0.25">
      <c r="A4" s="72"/>
      <c r="B4" s="75"/>
      <c r="C4" s="75"/>
      <c r="D4" s="75"/>
      <c r="E4" s="60"/>
      <c r="F4" s="44" t="s">
        <v>5</v>
      </c>
      <c r="G4" s="44" t="s">
        <v>6</v>
      </c>
      <c r="H4" s="44" t="s">
        <v>7</v>
      </c>
      <c r="I4" s="64"/>
      <c r="J4" s="67"/>
    </row>
    <row r="5" spans="1:10" x14ac:dyDescent="0.2">
      <c r="A5" s="51" t="s">
        <v>41</v>
      </c>
      <c r="B5" s="11" t="s">
        <v>0</v>
      </c>
      <c r="C5" s="11" t="s">
        <v>23</v>
      </c>
      <c r="D5" s="16">
        <v>10000</v>
      </c>
      <c r="E5" s="33" t="s">
        <v>3</v>
      </c>
      <c r="F5" s="16">
        <v>7845.6</v>
      </c>
      <c r="G5" s="16">
        <v>3603.6</v>
      </c>
      <c r="H5" s="16">
        <f t="shared" ref="H5:H7" si="0">SQRT(F5^2+G5^2)</f>
        <v>8633.6187268143822</v>
      </c>
      <c r="I5" s="24">
        <f>H5/$D5</f>
        <v>0.86336187268143827</v>
      </c>
      <c r="J5" s="42">
        <f>H7/$D5</f>
        <v>1.7226745946649356</v>
      </c>
    </row>
    <row r="6" spans="1:10" x14ac:dyDescent="0.2">
      <c r="A6" s="46"/>
      <c r="B6" s="3" t="s">
        <v>1</v>
      </c>
      <c r="C6" s="3" t="s">
        <v>23</v>
      </c>
      <c r="D6" s="8">
        <v>10000</v>
      </c>
      <c r="E6" s="26" t="s">
        <v>4</v>
      </c>
      <c r="F6" s="8">
        <v>8834.880000000001</v>
      </c>
      <c r="G6" s="8">
        <v>2177.1999999999998</v>
      </c>
      <c r="H6" s="8">
        <f t="shared" si="0"/>
        <v>9099.1925166137698</v>
      </c>
      <c r="I6" s="6">
        <f>H6/$D6</f>
        <v>0.90991925166137699</v>
      </c>
      <c r="J6" s="31">
        <f>H7/$D6</f>
        <v>1.7226745946649356</v>
      </c>
    </row>
    <row r="7" spans="1:10" ht="13.5" thickBot="1" x14ac:dyDescent="0.25">
      <c r="A7" s="50"/>
      <c r="B7" s="4" t="s">
        <v>2</v>
      </c>
      <c r="C7" s="4"/>
      <c r="D7" s="9"/>
      <c r="E7" s="15" t="s">
        <v>3</v>
      </c>
      <c r="F7" s="20">
        <v>16295.52</v>
      </c>
      <c r="G7" s="20">
        <v>5587.2</v>
      </c>
      <c r="H7" s="19">
        <f t="shared" si="0"/>
        <v>17226.745946649356</v>
      </c>
      <c r="I7" s="6"/>
      <c r="J7" s="23"/>
    </row>
    <row r="8" spans="1:10" x14ac:dyDescent="0.2">
      <c r="A8" s="47" t="s">
        <v>32</v>
      </c>
      <c r="B8" s="1" t="s">
        <v>0</v>
      </c>
      <c r="C8" s="1" t="s">
        <v>22</v>
      </c>
      <c r="D8" s="7">
        <v>1600</v>
      </c>
      <c r="E8" s="25" t="s">
        <v>17</v>
      </c>
      <c r="F8" s="7">
        <v>238.76000000000002</v>
      </c>
      <c r="G8" s="7">
        <v>48.6</v>
      </c>
      <c r="H8" s="7">
        <f t="shared" ref="H8:H34" si="1">SQRT(F8^2+G8^2)</f>
        <v>243.65610519746886</v>
      </c>
      <c r="I8" s="5">
        <f>H8/$D8</f>
        <v>0.15228506574841805</v>
      </c>
      <c r="J8" s="30">
        <f>H10/$D8</f>
        <v>0.76446920974621346</v>
      </c>
    </row>
    <row r="9" spans="1:10" x14ac:dyDescent="0.2">
      <c r="A9" s="48"/>
      <c r="B9" s="3" t="s">
        <v>1</v>
      </c>
      <c r="C9" s="3" t="s">
        <v>22</v>
      </c>
      <c r="D9" s="8">
        <v>1600</v>
      </c>
      <c r="E9" s="26" t="s">
        <v>10</v>
      </c>
      <c r="F9" s="8">
        <v>945.6</v>
      </c>
      <c r="G9" s="8">
        <v>390.6</v>
      </c>
      <c r="H9" s="8">
        <f t="shared" si="1"/>
        <v>1023.0971214894507</v>
      </c>
      <c r="I9" s="6">
        <f>H9/$D9</f>
        <v>0.63943570093090674</v>
      </c>
      <c r="J9" s="31">
        <f>H10/$D9</f>
        <v>0.76446920974621346</v>
      </c>
    </row>
    <row r="10" spans="1:10" ht="13.5" thickBot="1" x14ac:dyDescent="0.25">
      <c r="A10" s="49"/>
      <c r="B10" s="4" t="s">
        <v>2</v>
      </c>
      <c r="C10" s="4"/>
      <c r="D10" s="9"/>
      <c r="E10" s="15" t="s">
        <v>10</v>
      </c>
      <c r="F10" s="20">
        <v>1142.7280000000001</v>
      </c>
      <c r="G10" s="20">
        <v>436.20000000000005</v>
      </c>
      <c r="H10" s="19">
        <f t="shared" si="1"/>
        <v>1223.1507355939416</v>
      </c>
      <c r="I10" s="6"/>
      <c r="J10" s="23"/>
    </row>
    <row r="11" spans="1:10" x14ac:dyDescent="0.2">
      <c r="A11" s="47" t="s">
        <v>33</v>
      </c>
      <c r="B11" s="36" t="s">
        <v>0</v>
      </c>
      <c r="C11" s="36" t="s">
        <v>22</v>
      </c>
      <c r="D11" s="27">
        <v>1600</v>
      </c>
      <c r="E11" s="25" t="s">
        <v>18</v>
      </c>
      <c r="F11" s="7">
        <v>1160.4080000000001</v>
      </c>
      <c r="G11" s="7">
        <v>410.40000000000003</v>
      </c>
      <c r="H11" s="7">
        <f t="shared" si="1"/>
        <v>1230.843160790196</v>
      </c>
      <c r="I11" s="5">
        <f>H11/$D11</f>
        <v>0.76927697549387242</v>
      </c>
      <c r="J11" s="30">
        <f>H13/$D11</f>
        <v>0.95636792966932971</v>
      </c>
    </row>
    <row r="12" spans="1:10" x14ac:dyDescent="0.2">
      <c r="A12" s="48"/>
      <c r="B12" s="37" t="s">
        <v>1</v>
      </c>
      <c r="C12" s="37" t="s">
        <v>21</v>
      </c>
      <c r="D12" s="38">
        <v>2500</v>
      </c>
      <c r="E12" s="26" t="s">
        <v>30</v>
      </c>
      <c r="F12" s="8">
        <v>325.33600000000001</v>
      </c>
      <c r="G12" s="8">
        <v>156</v>
      </c>
      <c r="H12" s="8">
        <f t="shared" si="1"/>
        <v>360.80398126406533</v>
      </c>
      <c r="I12" s="6">
        <f>H12/$D12</f>
        <v>0.14432159250562612</v>
      </c>
      <c r="J12" s="31">
        <f>H13/$D12</f>
        <v>0.612075474988371</v>
      </c>
    </row>
    <row r="13" spans="1:10" ht="13.5" thickBot="1" x14ac:dyDescent="0.25">
      <c r="A13" s="49"/>
      <c r="B13" s="39" t="s">
        <v>2</v>
      </c>
      <c r="C13" s="39"/>
      <c r="D13" s="40"/>
      <c r="E13" s="15" t="s">
        <v>18</v>
      </c>
      <c r="F13" s="20">
        <v>1436.2080000000001</v>
      </c>
      <c r="G13" s="20">
        <v>528</v>
      </c>
      <c r="H13" s="20">
        <f t="shared" si="1"/>
        <v>1530.1886874709276</v>
      </c>
      <c r="I13" s="10"/>
      <c r="J13" s="23"/>
    </row>
    <row r="14" spans="1:10" ht="12.75" customHeight="1" x14ac:dyDescent="0.2">
      <c r="A14" s="45" t="s">
        <v>42</v>
      </c>
      <c r="B14" s="1" t="s">
        <v>0</v>
      </c>
      <c r="C14" s="1" t="s">
        <v>39</v>
      </c>
      <c r="D14" s="7">
        <v>40000</v>
      </c>
      <c r="E14" s="25" t="s">
        <v>24</v>
      </c>
      <c r="F14" s="27">
        <v>25524.0791015625</v>
      </c>
      <c r="G14" s="27">
        <v>7643.779296875</v>
      </c>
      <c r="H14" s="7">
        <f t="shared" si="1"/>
        <v>26644.060800151212</v>
      </c>
      <c r="I14" s="12">
        <f>H14/$D14</f>
        <v>0.66610152000378031</v>
      </c>
      <c r="J14" s="30">
        <f>H16/$D14</f>
        <v>0.69898678603988496</v>
      </c>
    </row>
    <row r="15" spans="1:10" x14ac:dyDescent="0.2">
      <c r="A15" s="46"/>
      <c r="B15" s="3" t="s">
        <v>1</v>
      </c>
      <c r="C15" s="3" t="s">
        <v>39</v>
      </c>
      <c r="D15" s="8">
        <v>40000</v>
      </c>
      <c r="E15" s="26" t="s">
        <v>3</v>
      </c>
      <c r="F15" s="28">
        <v>12904.77734375</v>
      </c>
      <c r="G15" s="28">
        <v>3773.75610351563</v>
      </c>
      <c r="H15" s="8">
        <f t="shared" si="1"/>
        <v>13445.241292761717</v>
      </c>
      <c r="I15" s="13">
        <f>H15/$D15</f>
        <v>0.3361310323190429</v>
      </c>
      <c r="J15" s="31">
        <f>H16/D15</f>
        <v>0.69898678603988496</v>
      </c>
    </row>
    <row r="16" spans="1:10" ht="13.5" thickBot="1" x14ac:dyDescent="0.25">
      <c r="A16" s="50"/>
      <c r="B16" s="4" t="s">
        <v>2</v>
      </c>
      <c r="C16" s="4"/>
      <c r="D16" s="9"/>
      <c r="E16" s="15" t="s">
        <v>3</v>
      </c>
      <c r="F16" s="20">
        <v>26659.6796875</v>
      </c>
      <c r="G16" s="20">
        <v>8425.7653808593896</v>
      </c>
      <c r="H16" s="20">
        <f t="shared" si="1"/>
        <v>27959.471441595397</v>
      </c>
      <c r="I16" s="14"/>
      <c r="J16" s="23"/>
    </row>
    <row r="17" spans="1:10" ht="13.5" customHeight="1" x14ac:dyDescent="0.2">
      <c r="A17" s="52" t="s">
        <v>43</v>
      </c>
      <c r="B17" s="1" t="s">
        <v>0</v>
      </c>
      <c r="C17" s="1" t="s">
        <v>23</v>
      </c>
      <c r="D17" s="7">
        <v>10000</v>
      </c>
      <c r="E17" s="25" t="s">
        <v>46</v>
      </c>
      <c r="F17" s="7">
        <v>4479.2</v>
      </c>
      <c r="G17" s="7">
        <v>1522.4</v>
      </c>
      <c r="H17" s="7">
        <f t="shared" si="1"/>
        <v>4730.8492260903859</v>
      </c>
      <c r="I17" s="12">
        <f t="shared" ref="I17:I18" si="2">H17/$D17</f>
        <v>0.47308492260903856</v>
      </c>
      <c r="J17" s="30">
        <f t="shared" ref="J17" si="3">H19/$D17</f>
        <v>1.1952700220452281</v>
      </c>
    </row>
    <row r="18" spans="1:10" x14ac:dyDescent="0.2">
      <c r="A18" s="53"/>
      <c r="B18" s="3" t="s">
        <v>1</v>
      </c>
      <c r="C18" s="3" t="s">
        <v>23</v>
      </c>
      <c r="D18" s="8">
        <v>10000</v>
      </c>
      <c r="E18" s="26" t="s">
        <v>38</v>
      </c>
      <c r="F18" s="8">
        <v>6600</v>
      </c>
      <c r="G18" s="8">
        <v>3150.4</v>
      </c>
      <c r="H18" s="8">
        <f t="shared" si="1"/>
        <v>7313.3453466932624</v>
      </c>
      <c r="I18" s="13">
        <f t="shared" si="2"/>
        <v>0.73133453466932619</v>
      </c>
      <c r="J18" s="31">
        <f>H19/D18</f>
        <v>1.1952700220452281</v>
      </c>
    </row>
    <row r="19" spans="1:10" ht="13.5" thickBot="1" x14ac:dyDescent="0.25">
      <c r="A19" s="54"/>
      <c r="B19" s="4" t="s">
        <v>2</v>
      </c>
      <c r="C19" s="4"/>
      <c r="D19" s="9"/>
      <c r="E19" s="15" t="s">
        <v>37</v>
      </c>
      <c r="F19" s="20">
        <v>10956</v>
      </c>
      <c r="G19" s="20">
        <v>4778.4000000000005</v>
      </c>
      <c r="H19" s="20">
        <f t="shared" si="1"/>
        <v>11952.700220452281</v>
      </c>
      <c r="I19" s="14"/>
      <c r="J19" s="23"/>
    </row>
    <row r="20" spans="1:10" ht="13.5" customHeight="1" x14ac:dyDescent="0.2">
      <c r="A20" s="76" t="s">
        <v>26</v>
      </c>
      <c r="B20" s="1" t="s">
        <v>0</v>
      </c>
      <c r="C20" s="1" t="s">
        <v>22</v>
      </c>
      <c r="D20" s="7">
        <v>1600</v>
      </c>
      <c r="E20" s="25" t="s">
        <v>3</v>
      </c>
      <c r="F20" s="34">
        <v>1060.2</v>
      </c>
      <c r="G20" s="34">
        <v>418.2</v>
      </c>
      <c r="H20" s="7">
        <f t="shared" si="1"/>
        <v>1139.6996446432718</v>
      </c>
      <c r="I20" s="5">
        <f>H20/$D20</f>
        <v>0.71231227790204488</v>
      </c>
      <c r="J20" s="30">
        <f>H22/$D20</f>
        <v>0.74482401444905089</v>
      </c>
    </row>
    <row r="21" spans="1:10" x14ac:dyDescent="0.2">
      <c r="A21" s="77"/>
      <c r="B21" s="3" t="s">
        <v>1</v>
      </c>
      <c r="C21" s="3" t="s">
        <v>21</v>
      </c>
      <c r="D21" s="8">
        <v>1600</v>
      </c>
      <c r="E21" s="26" t="s">
        <v>19</v>
      </c>
      <c r="F21" s="35">
        <v>67.2</v>
      </c>
      <c r="G21" s="35">
        <v>22.2</v>
      </c>
      <c r="H21" s="8">
        <f t="shared" si="1"/>
        <v>70.772028372797124</v>
      </c>
      <c r="I21" s="6">
        <f>H21/$D21</f>
        <v>4.4232517732998203E-2</v>
      </c>
      <c r="J21" s="31">
        <f>H22/$D21</f>
        <v>0.74482401444905089</v>
      </c>
    </row>
    <row r="22" spans="1:10" ht="13.5" thickBot="1" x14ac:dyDescent="0.25">
      <c r="A22" s="78"/>
      <c r="B22" s="4" t="s">
        <v>2</v>
      </c>
      <c r="C22" s="4"/>
      <c r="D22" s="9"/>
      <c r="E22" s="15" t="s">
        <v>3</v>
      </c>
      <c r="F22" s="22">
        <v>1106.4000000000001</v>
      </c>
      <c r="G22" s="22">
        <v>442.8</v>
      </c>
      <c r="H22" s="20">
        <f t="shared" si="1"/>
        <v>1191.7184231184815</v>
      </c>
      <c r="I22" s="10"/>
      <c r="J22" s="23"/>
    </row>
    <row r="23" spans="1:10" x14ac:dyDescent="0.2">
      <c r="A23" s="47" t="s">
        <v>44</v>
      </c>
      <c r="B23" s="1" t="s">
        <v>0</v>
      </c>
      <c r="C23" s="1" t="s">
        <v>22</v>
      </c>
      <c r="D23" s="7">
        <v>4000</v>
      </c>
      <c r="E23" s="25" t="s">
        <v>27</v>
      </c>
      <c r="F23" s="7">
        <v>2861.88</v>
      </c>
      <c r="G23" s="7">
        <v>2493.6</v>
      </c>
      <c r="H23" s="7">
        <f t="shared" si="1"/>
        <v>3795.8395770105985</v>
      </c>
      <c r="I23" s="5">
        <f>H23/$D23</f>
        <v>0.94895989425264959</v>
      </c>
      <c r="J23" s="30">
        <f>H25/$D23</f>
        <v>1.6618158907953673</v>
      </c>
    </row>
    <row r="24" spans="1:10" x14ac:dyDescent="0.2">
      <c r="A24" s="48"/>
      <c r="B24" s="3" t="s">
        <v>1</v>
      </c>
      <c r="C24" s="3" t="s">
        <v>22</v>
      </c>
      <c r="D24" s="8">
        <v>4000</v>
      </c>
      <c r="E24" s="26" t="s">
        <v>30</v>
      </c>
      <c r="F24" s="8">
        <v>2629.2000000000003</v>
      </c>
      <c r="G24" s="8">
        <v>1303.2</v>
      </c>
      <c r="H24" s="8">
        <f t="shared" si="1"/>
        <v>2934.4544433335477</v>
      </c>
      <c r="I24" s="6">
        <f>H24/$D24</f>
        <v>0.73361361083338694</v>
      </c>
      <c r="J24" s="31">
        <f>H25/$D24</f>
        <v>1.6618158907953673</v>
      </c>
    </row>
    <row r="25" spans="1:10" ht="13.5" thickBot="1" x14ac:dyDescent="0.25">
      <c r="A25" s="79"/>
      <c r="B25" s="2" t="s">
        <v>2</v>
      </c>
      <c r="C25" s="2"/>
      <c r="D25" s="17"/>
      <c r="E25" s="32" t="s">
        <v>27</v>
      </c>
      <c r="F25" s="21">
        <v>5480.2800000000007</v>
      </c>
      <c r="G25" s="21">
        <v>3762</v>
      </c>
      <c r="H25" s="21">
        <f t="shared" si="1"/>
        <v>6647.2635631814692</v>
      </c>
      <c r="I25" s="18"/>
      <c r="J25" s="41"/>
    </row>
    <row r="26" spans="1:10" x14ac:dyDescent="0.2">
      <c r="A26" s="47" t="s">
        <v>28</v>
      </c>
      <c r="B26" s="1" t="s">
        <v>0</v>
      </c>
      <c r="C26" s="1" t="s">
        <v>22</v>
      </c>
      <c r="D26" s="7">
        <v>1600</v>
      </c>
      <c r="E26" s="25" t="s">
        <v>25</v>
      </c>
      <c r="F26" s="34">
        <v>933.45799999999997</v>
      </c>
      <c r="G26" s="7">
        <v>430.2</v>
      </c>
      <c r="H26" s="7">
        <f t="shared" si="1"/>
        <v>1027.8209366246631</v>
      </c>
      <c r="I26" s="5">
        <f>H26/$D26</f>
        <v>0.64238808539041448</v>
      </c>
      <c r="J26" s="30">
        <f>H28/$D26</f>
        <v>1.1927768135800019</v>
      </c>
    </row>
    <row r="27" spans="1:10" x14ac:dyDescent="0.2">
      <c r="A27" s="48"/>
      <c r="B27" s="3" t="s">
        <v>1</v>
      </c>
      <c r="C27" s="3" t="s">
        <v>22</v>
      </c>
      <c r="D27" s="8">
        <v>1600</v>
      </c>
      <c r="E27" s="26" t="s">
        <v>30</v>
      </c>
      <c r="F27" s="35">
        <v>638.4</v>
      </c>
      <c r="G27" s="8">
        <v>705</v>
      </c>
      <c r="H27" s="8">
        <f t="shared" si="1"/>
        <v>951.09387549284543</v>
      </c>
      <c r="I27" s="6">
        <f>H27/$D27</f>
        <v>0.59443367218302834</v>
      </c>
      <c r="J27" s="31">
        <f>H28/$D27</f>
        <v>1.1927768135800019</v>
      </c>
    </row>
    <row r="28" spans="1:10" ht="13.5" thickBot="1" x14ac:dyDescent="0.25">
      <c r="A28" s="49"/>
      <c r="B28" s="4" t="s">
        <v>2</v>
      </c>
      <c r="C28" s="4"/>
      <c r="D28" s="9"/>
      <c r="E28" s="15" t="s">
        <v>30</v>
      </c>
      <c r="F28" s="22">
        <v>1538.9659999999999</v>
      </c>
      <c r="G28" s="20">
        <v>1128.5999999999999</v>
      </c>
      <c r="H28" s="20">
        <f t="shared" si="1"/>
        <v>1908.4429017280029</v>
      </c>
      <c r="I28" s="10"/>
      <c r="J28" s="23"/>
    </row>
    <row r="29" spans="1:10" ht="13.5" customHeight="1" x14ac:dyDescent="0.2">
      <c r="A29" s="47" t="s">
        <v>29</v>
      </c>
      <c r="B29" s="1" t="s">
        <v>0</v>
      </c>
      <c r="C29" s="1" t="s">
        <v>22</v>
      </c>
      <c r="D29" s="7">
        <v>1000</v>
      </c>
      <c r="E29" s="25" t="s">
        <v>19</v>
      </c>
      <c r="F29" s="7">
        <v>543.71600000000001</v>
      </c>
      <c r="G29" s="7">
        <v>527.6</v>
      </c>
      <c r="H29" s="7">
        <f t="shared" si="1"/>
        <v>757.6205175785567</v>
      </c>
      <c r="I29" s="5">
        <f>H29/$D29</f>
        <v>0.75762051757855675</v>
      </c>
      <c r="J29" s="30">
        <f>H31/$D29</f>
        <v>0.87065489136396634</v>
      </c>
    </row>
    <row r="30" spans="1:10" x14ac:dyDescent="0.2">
      <c r="A30" s="48"/>
      <c r="B30" s="3" t="s">
        <v>1</v>
      </c>
      <c r="C30" s="3" t="s">
        <v>22</v>
      </c>
      <c r="D30" s="8">
        <v>1000</v>
      </c>
      <c r="E30" s="26" t="s">
        <v>36</v>
      </c>
      <c r="F30" s="8">
        <v>125.60000000000001</v>
      </c>
      <c r="G30" s="8">
        <v>30.400000000000002</v>
      </c>
      <c r="H30" s="8">
        <f t="shared" si="1"/>
        <v>129.22662264409763</v>
      </c>
      <c r="I30" s="6">
        <f>H30/$D30</f>
        <v>0.12922662264409762</v>
      </c>
      <c r="J30" s="31">
        <f>H31/$D30</f>
        <v>0.87065489136396634</v>
      </c>
    </row>
    <row r="31" spans="1:10" ht="13.5" thickBot="1" x14ac:dyDescent="0.25">
      <c r="A31" s="49"/>
      <c r="B31" s="4" t="s">
        <v>2</v>
      </c>
      <c r="C31" s="4"/>
      <c r="D31" s="9"/>
      <c r="E31" s="15" t="s">
        <v>19</v>
      </c>
      <c r="F31" s="20">
        <v>665.31600000000003</v>
      </c>
      <c r="G31" s="20">
        <v>561.6</v>
      </c>
      <c r="H31" s="20">
        <f t="shared" si="1"/>
        <v>870.65489136396639</v>
      </c>
      <c r="I31" s="10"/>
      <c r="J31" s="23"/>
    </row>
    <row r="32" spans="1:10" ht="13.5" customHeight="1" x14ac:dyDescent="0.2">
      <c r="A32" s="47" t="s">
        <v>31</v>
      </c>
      <c r="B32" s="1" t="s">
        <v>0</v>
      </c>
      <c r="C32" s="1" t="s">
        <v>22</v>
      </c>
      <c r="D32" s="7">
        <v>1000</v>
      </c>
      <c r="E32" s="25" t="s">
        <v>16</v>
      </c>
      <c r="F32" s="7">
        <v>184.21600000000001</v>
      </c>
      <c r="G32" s="7">
        <v>120</v>
      </c>
      <c r="H32" s="7">
        <f t="shared" si="1"/>
        <v>219.8534390360997</v>
      </c>
      <c r="I32" s="5">
        <f>H32/$D32</f>
        <v>0.21985343903609969</v>
      </c>
      <c r="J32" s="30">
        <f>H34/$D32</f>
        <v>0.88012069973157669</v>
      </c>
    </row>
    <row r="33" spans="1:10" x14ac:dyDescent="0.2">
      <c r="A33" s="48"/>
      <c r="B33" s="3" t="s">
        <v>1</v>
      </c>
      <c r="C33" s="3" t="s">
        <v>22</v>
      </c>
      <c r="D33" s="8">
        <v>1000</v>
      </c>
      <c r="E33" s="26" t="s">
        <v>10</v>
      </c>
      <c r="F33" s="8">
        <v>577.20000000000005</v>
      </c>
      <c r="G33" s="8">
        <v>340</v>
      </c>
      <c r="H33" s="8">
        <f t="shared" si="1"/>
        <v>669.895394819221</v>
      </c>
      <c r="I33" s="6">
        <f>H33/$D33</f>
        <v>0.669895394819221</v>
      </c>
      <c r="J33" s="31">
        <f>H34/$D33</f>
        <v>0.88012069973157669</v>
      </c>
    </row>
    <row r="34" spans="1:10" ht="13.5" thickBot="1" x14ac:dyDescent="0.25">
      <c r="A34" s="49"/>
      <c r="B34" s="4" t="s">
        <v>2</v>
      </c>
      <c r="C34" s="4"/>
      <c r="D34" s="9"/>
      <c r="E34" s="15" t="s">
        <v>10</v>
      </c>
      <c r="F34" s="20">
        <v>751.56400000000008</v>
      </c>
      <c r="G34" s="20">
        <v>458</v>
      </c>
      <c r="H34" s="20">
        <f t="shared" si="1"/>
        <v>880.12069973157668</v>
      </c>
      <c r="I34" s="10"/>
      <c r="J34" s="23"/>
    </row>
    <row r="38" spans="1:10" ht="13.5" customHeight="1" x14ac:dyDescent="0.2"/>
    <row r="42" spans="1:10" ht="12.75" customHeight="1" x14ac:dyDescent="0.2"/>
    <row r="45" spans="1:10" ht="13.5" customHeight="1" x14ac:dyDescent="0.2"/>
    <row r="48" spans="1:10" ht="13.5" customHeight="1" x14ac:dyDescent="0.2"/>
    <row r="52" ht="12.75" customHeight="1" x14ac:dyDescent="0.2"/>
    <row r="56" ht="12.75" customHeight="1" x14ac:dyDescent="0.2"/>
    <row r="59" ht="27" customHeight="1" x14ac:dyDescent="0.2"/>
    <row r="62" ht="13.5" customHeight="1" x14ac:dyDescent="0.2"/>
    <row r="65" ht="13.5" customHeight="1" x14ac:dyDescent="0.2"/>
    <row r="68" ht="13.5" customHeight="1" x14ac:dyDescent="0.2"/>
    <row r="71" ht="13.5" customHeight="1" x14ac:dyDescent="0.2"/>
    <row r="74" ht="13.5" customHeight="1" x14ac:dyDescent="0.2"/>
    <row r="77" ht="13.5" customHeight="1" x14ac:dyDescent="0.2"/>
    <row r="81" ht="12.75" customHeight="1" x14ac:dyDescent="0.2"/>
    <row r="84" ht="27" customHeight="1" x14ac:dyDescent="0.2"/>
    <row r="87" ht="13.5" customHeight="1" x14ac:dyDescent="0.2"/>
    <row r="90" ht="13.5" customHeight="1" x14ac:dyDescent="0.2"/>
    <row r="96" ht="13.5" customHeight="1" x14ac:dyDescent="0.2"/>
    <row r="99" ht="13.5" customHeight="1" x14ac:dyDescent="0.2"/>
    <row r="104" ht="12.75" customHeight="1" x14ac:dyDescent="0.2"/>
    <row r="110" ht="13.5" customHeight="1" x14ac:dyDescent="0.2"/>
    <row r="116" ht="13.5" customHeight="1" x14ac:dyDescent="0.2"/>
    <row r="122" ht="13.5" customHeight="1" x14ac:dyDescent="0.2"/>
    <row r="125" ht="13.5" customHeight="1" x14ac:dyDescent="0.2"/>
    <row r="128" ht="13.5" customHeight="1" x14ac:dyDescent="0.2"/>
    <row r="132" ht="12.75" customHeight="1" x14ac:dyDescent="0.2"/>
    <row r="136" ht="12.75" customHeight="1" x14ac:dyDescent="0.2"/>
    <row r="141" ht="12.75" customHeight="1" x14ac:dyDescent="0.2"/>
    <row r="150" ht="13.5" customHeight="1" x14ac:dyDescent="0.2"/>
    <row r="153" ht="13.5" customHeight="1" x14ac:dyDescent="0.2"/>
    <row r="159" ht="13.5" customHeight="1" x14ac:dyDescent="0.2"/>
    <row r="162" ht="13.5" customHeight="1" x14ac:dyDescent="0.2"/>
    <row r="166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22">
    <mergeCell ref="A1:D1"/>
    <mergeCell ref="A2:A4"/>
    <mergeCell ref="B2:B4"/>
    <mergeCell ref="C2:C4"/>
    <mergeCell ref="D2:D4"/>
    <mergeCell ref="E1:J1"/>
    <mergeCell ref="E2:E4"/>
    <mergeCell ref="F2:F3"/>
    <mergeCell ref="G2:G3"/>
    <mergeCell ref="H2:H3"/>
    <mergeCell ref="I2:I4"/>
    <mergeCell ref="J2:J4"/>
    <mergeCell ref="A20:A22"/>
    <mergeCell ref="A17:A19"/>
    <mergeCell ref="A14:A16"/>
    <mergeCell ref="A8:A10"/>
    <mergeCell ref="A11:A13"/>
    <mergeCell ref="A29:A31"/>
    <mergeCell ref="A32:A34"/>
    <mergeCell ref="A26:A28"/>
    <mergeCell ref="A5:A7"/>
    <mergeCell ref="A23:A2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ВФ</vt:lpstr>
    </vt:vector>
  </TitlesOfParts>
  <Company>VologdaEnergo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2021-02-18T06:16:55Z</dcterms:modified>
</cp:coreProperties>
</file>