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горизонтально'!$I$71</definedName>
    <definedName name="allow_energy">'Время горизонтально'!$F$71</definedName>
    <definedName name="calc_with">'Время горизонтально'!$E$71</definedName>
    <definedName name="energy">'Время горизонтально'!$AA$4</definedName>
    <definedName name="group">'Время горизонтально'!$B$5</definedName>
    <definedName name="interval">'Время горизонтально'!$D$71</definedName>
    <definedName name="is_group">'Время горизонтально'!$G$71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горизонтально'!$B$71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горизонтально'!$H$71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16" i="1"/>
  <c r="W16" i="1"/>
  <c r="X16" i="1"/>
  <c r="Y16" i="1"/>
  <c r="Z16" i="1"/>
  <c r="K16" i="1"/>
  <c r="L16" i="1"/>
  <c r="M16" i="1"/>
  <c r="N16" i="1"/>
  <c r="O16" i="1"/>
  <c r="P16" i="1"/>
  <c r="Q16" i="1"/>
  <c r="R16" i="1"/>
  <c r="S16" i="1"/>
  <c r="T16" i="1"/>
  <c r="U16" i="1"/>
  <c r="V16" i="1"/>
  <c r="D16" i="1"/>
  <c r="E16" i="1"/>
  <c r="F16" i="1"/>
  <c r="G16" i="1"/>
  <c r="H16" i="1"/>
  <c r="I16" i="1"/>
  <c r="J16" i="1"/>
  <c r="C16" i="1"/>
</calcChain>
</file>

<file path=xl/sharedStrings.xml><?xml version="1.0" encoding="utf-8"?>
<sst xmlns="http://schemas.openxmlformats.org/spreadsheetml/2006/main" count="74" uniqueCount="48">
  <si>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</si>
  <si>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</si>
  <si>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</si>
  <si>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</si>
  <si>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</si>
  <si>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</si>
  <si>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</si>
  <si>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</si>
  <si>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</si>
  <si>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</si>
  <si>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</si>
  <si>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</si>
  <si>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</si>
  <si>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</si>
  <si>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</si>
  <si>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</si>
  <si>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</si>
  <si>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</si>
  <si>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</si>
  <si>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</si>
  <si>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</si>
  <si>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</si>
  <si>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</si>
  <si>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</si>
  <si>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</si>
  <si>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</si>
  <si>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</si>
  <si>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</si>
  <si>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</si>
  <si>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Время</t>
  </si>
  <si>
    <t>Электроэнергия по фидерам по часовым интервалам</t>
  </si>
  <si>
    <t>EE_HOUR_FIDER</t>
  </si>
  <si>
    <t xml:space="preserve">Сумма </t>
  </si>
  <si>
    <t>Общая сумма</t>
  </si>
  <si>
    <t>реактивная энергия</t>
  </si>
  <si>
    <t>за 19.06.2019</t>
  </si>
  <si>
    <t>ПС 35 кВ Анненская</t>
  </si>
  <si>
    <t xml:space="preserve"> 0,4 Анненская ТСН 1 ао RS</t>
  </si>
  <si>
    <t xml:space="preserve"> 6 Анненская Т 1 ао RS</t>
  </si>
  <si>
    <t xml:space="preserve"> 6 Анненская Т 1 ап RS</t>
  </si>
  <si>
    <t xml:space="preserve"> 6 Анненская-Бессоново ао RS</t>
  </si>
  <si>
    <t xml:space="preserve"> 6 Анненская-Водораздельная ао RS</t>
  </si>
  <si>
    <t xml:space="preserve"> 6 Анненская-Водораздельная ап RS</t>
  </si>
  <si>
    <t xml:space="preserve"> 6 Анненская-ЛПХ ао RS</t>
  </si>
  <si>
    <t xml:space="preserve"> 6 Анненская-Переправа ао RS</t>
  </si>
  <si>
    <t>Электроэнергия, кВарч</t>
  </si>
  <si>
    <t>Лимит, кВарч</t>
  </si>
  <si>
    <t>Превышение лимита, кВарч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</si>
</sst>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Energy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71"/>
  <sheetViews>
    <sheetView tabSelected="1" topLeftCell="B1" zoomScaleNormal="100" zoomScaleSheetLayoutView="100" workbookViewId="0"/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30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34</v>
      </c>
    </row>
    <row r="5" spans="1:27" ht="18.75" x14ac:dyDescent="0.2">
      <c r="B5" s="19" t="s">
        <v>36</v>
      </c>
      <c r="C5" s="10"/>
      <c r="AA5" s="2" t="s">
        <v>35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32</v>
      </c>
    </row>
    <row r="8" spans="1:27" x14ac:dyDescent="0.2">
      <c r="A8" s="7"/>
      <c r="B8" s="8" t="s">
        <v>37</v>
      </c>
      <c r="C8" s="14"/>
      <c r="D8" s="15"/>
      <c r="E8" s="15"/>
      <c r="F8" s="15"/>
      <c r="G8" s="15"/>
      <c r="H8" s="15"/>
      <c r="I8" s="15"/>
      <c r="J8" s="15"/>
      <c r="K8" s="15"/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  <c r="Z8" s="55"/>
      <c r="AA8" s="23">
        <v>0</v>
      </c>
    </row>
    <row r="9" spans="1:27" x14ac:dyDescent="0.2">
      <c r="A9" s="7"/>
      <c r="B9" s="8" t="s">
        <v>38</v>
      </c>
      <c r="C9" s="14">
        <v>0</v>
      </c>
      <c r="D9" s="15">
        <v>0</v>
      </c>
      <c r="E9" s="15">
        <v>0</v>
      </c>
      <c r="F9" s="15">
        <v>0</v>
      </c>
      <c r="G9" s="15">
        <v>0</v>
      </c>
      <c r="H9" s="15">
        <v>0</v>
      </c>
      <c r="I9" s="15">
        <v>0</v>
      </c>
      <c r="J9" s="15">
        <v>0</v>
      </c>
      <c r="K9" s="15">
        <v>0</v>
      </c>
      <c r="L9" s="16">
        <v>0</v>
      </c>
      <c r="M9" s="16">
        <v>0</v>
      </c>
      <c r="N9" s="16">
        <v>0</v>
      </c>
      <c r="O9" s="16">
        <v>0</v>
      </c>
      <c r="P9" s="16">
        <v>0</v>
      </c>
      <c r="Q9" s="16">
        <v>0</v>
      </c>
      <c r="R9" s="16">
        <v>0</v>
      </c>
      <c r="S9" s="16">
        <v>0</v>
      </c>
      <c r="T9" s="16">
        <v>0</v>
      </c>
      <c r="U9" s="16">
        <v>0</v>
      </c>
      <c r="V9" s="16">
        <v>0</v>
      </c>
      <c r="W9" s="16">
        <v>0</v>
      </c>
      <c r="X9" s="16">
        <v>0</v>
      </c>
      <c r="Y9" s="16">
        <v>0</v>
      </c>
      <c r="Z9" s="55">
        <v>0</v>
      </c>
      <c r="AA9" s="65">
        <v>0</v>
      </c>
    </row>
    <row r="10" spans="1:27" x14ac:dyDescent="0.2">
      <c r="A10" s="7"/>
      <c r="B10" s="8" t="s">
        <v>39</v>
      </c>
      <c r="C10" s="14">
        <v>190.8</v>
      </c>
      <c r="D10" s="15">
        <v>187.92000000000002</v>
      </c>
      <c r="E10" s="15">
        <v>208.08</v>
      </c>
      <c r="F10" s="15">
        <v>195.12</v>
      </c>
      <c r="G10" s="15">
        <v>195.12</v>
      </c>
      <c r="H10" s="15">
        <v>162.72</v>
      </c>
      <c r="I10" s="15">
        <v>161.28</v>
      </c>
      <c r="J10" s="15">
        <v>168.48</v>
      </c>
      <c r="K10" s="15">
        <v>177.84</v>
      </c>
      <c r="L10" s="16">
        <v>182.16</v>
      </c>
      <c r="M10" s="16">
        <v>147.6</v>
      </c>
      <c r="N10" s="16">
        <v>145.44</v>
      </c>
      <c r="O10" s="16">
        <v>182.16</v>
      </c>
      <c r="P10" s="16">
        <v>186.48</v>
      </c>
      <c r="Q10" s="16">
        <v>177.84</v>
      </c>
      <c r="R10" s="16">
        <v>178.56</v>
      </c>
      <c r="S10" s="16">
        <v>174.96</v>
      </c>
      <c r="T10" s="16">
        <v>172.8</v>
      </c>
      <c r="U10" s="16">
        <v>177.12</v>
      </c>
      <c r="V10" s="16">
        <v>187.92000000000002</v>
      </c>
      <c r="W10" s="16">
        <v>177.84</v>
      </c>
      <c r="X10" s="16">
        <v>162.72</v>
      </c>
      <c r="Y10" s="16">
        <v>158.4</v>
      </c>
      <c r="Z10" s="55">
        <v>155.52000000000001</v>
      </c>
      <c r="AA10" s="65">
        <v>4214.88</v>
      </c>
    </row>
    <row r="11" spans="1:27" x14ac:dyDescent="0.2">
      <c r="A11" s="7"/>
      <c r="B11" s="8" t="s">
        <v>40</v>
      </c>
      <c r="C11" s="14">
        <v>44.160000000000004</v>
      </c>
      <c r="D11" s="15">
        <v>44.82</v>
      </c>
      <c r="E11" s="15">
        <v>47.46</v>
      </c>
      <c r="F11" s="15">
        <v>45.42</v>
      </c>
      <c r="G11" s="15">
        <v>46.02</v>
      </c>
      <c r="H11" s="15">
        <v>47.28</v>
      </c>
      <c r="I11" s="15">
        <v>44.94</v>
      </c>
      <c r="J11" s="15">
        <v>46.800000000000004</v>
      </c>
      <c r="K11" s="15">
        <v>50.22</v>
      </c>
      <c r="L11" s="16">
        <v>50.76</v>
      </c>
      <c r="M11" s="16">
        <v>49.44</v>
      </c>
      <c r="N11" s="16">
        <v>50.58</v>
      </c>
      <c r="O11" s="16">
        <v>51.36</v>
      </c>
      <c r="P11" s="16">
        <v>46.02</v>
      </c>
      <c r="Q11" s="16">
        <v>48.24</v>
      </c>
      <c r="R11" s="16">
        <v>50.94</v>
      </c>
      <c r="S11" s="16">
        <v>49.26</v>
      </c>
      <c r="T11" s="16">
        <v>49.02</v>
      </c>
      <c r="U11" s="16">
        <v>50.28</v>
      </c>
      <c r="V11" s="16">
        <v>51.78</v>
      </c>
      <c r="W11" s="16">
        <v>50.04</v>
      </c>
      <c r="X11" s="16">
        <v>44.94</v>
      </c>
      <c r="Y11" s="16">
        <v>43.980000000000004</v>
      </c>
      <c r="Z11" s="55">
        <v>44.1</v>
      </c>
      <c r="AA11" s="65">
        <v>1147.8599999999999</v>
      </c>
    </row>
    <row r="12" spans="1:27" x14ac:dyDescent="0.2">
      <c r="A12" s="7"/>
      <c r="B12" s="8" t="s">
        <v>41</v>
      </c>
      <c r="C12" s="14">
        <v>0</v>
      </c>
      <c r="D12" s="15">
        <v>0</v>
      </c>
      <c r="E12" s="15">
        <v>0</v>
      </c>
      <c r="F12" s="15">
        <v>0</v>
      </c>
      <c r="G12" s="15">
        <v>0</v>
      </c>
      <c r="H12" s="15">
        <v>0</v>
      </c>
      <c r="I12" s="15">
        <v>0</v>
      </c>
      <c r="J12" s="15">
        <v>0</v>
      </c>
      <c r="K12" s="15">
        <v>0</v>
      </c>
      <c r="L12" s="16">
        <v>0</v>
      </c>
      <c r="M12" s="16">
        <v>0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55">
        <v>0</v>
      </c>
      <c r="AA12" s="65">
        <v>0</v>
      </c>
    </row>
    <row r="13" spans="1:27" x14ac:dyDescent="0.2">
      <c r="A13" s="7"/>
      <c r="B13" s="8" t="s">
        <v>42</v>
      </c>
      <c r="C13" s="14">
        <v>0</v>
      </c>
      <c r="D13" s="15">
        <v>0</v>
      </c>
      <c r="E13" s="15">
        <v>0</v>
      </c>
      <c r="F13" s="15">
        <v>0</v>
      </c>
      <c r="G13" s="15">
        <v>0</v>
      </c>
      <c r="H13" s="15">
        <v>0</v>
      </c>
      <c r="I13" s="15">
        <v>0</v>
      </c>
      <c r="J13" s="15">
        <v>0</v>
      </c>
      <c r="K13" s="15">
        <v>0</v>
      </c>
      <c r="L13" s="16">
        <v>0</v>
      </c>
      <c r="M13" s="16">
        <v>0</v>
      </c>
      <c r="N13" s="16">
        <v>0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55">
        <v>0</v>
      </c>
      <c r="AA13" s="65">
        <v>0</v>
      </c>
    </row>
    <row r="14" spans="1:27" x14ac:dyDescent="0.2">
      <c r="A14" s="7"/>
      <c r="B14" s="8" t="s">
        <v>43</v>
      </c>
      <c r="C14" s="14">
        <v>131.22</v>
      </c>
      <c r="D14" s="15">
        <v>127.26</v>
      </c>
      <c r="E14" s="15">
        <v>144</v>
      </c>
      <c r="F14" s="15">
        <v>133.38</v>
      </c>
      <c r="G14" s="15">
        <v>133.74</v>
      </c>
      <c r="H14" s="15">
        <v>99</v>
      </c>
      <c r="I14" s="15">
        <v>98.28</v>
      </c>
      <c r="J14" s="15">
        <v>104.04</v>
      </c>
      <c r="K14" s="15">
        <v>109.62</v>
      </c>
      <c r="L14" s="16">
        <v>111.42</v>
      </c>
      <c r="M14" s="16">
        <v>77.760000000000005</v>
      </c>
      <c r="N14" s="16">
        <v>76.680000000000007</v>
      </c>
      <c r="O14" s="16">
        <v>107.64</v>
      </c>
      <c r="P14" s="16">
        <v>122.76</v>
      </c>
      <c r="Q14" s="16">
        <v>111.06</v>
      </c>
      <c r="R14" s="16">
        <v>109.8</v>
      </c>
      <c r="S14" s="16">
        <v>106.38</v>
      </c>
      <c r="T14" s="16">
        <v>106.02</v>
      </c>
      <c r="U14" s="16">
        <v>108.9</v>
      </c>
      <c r="V14" s="16">
        <v>118.08</v>
      </c>
      <c r="W14" s="16">
        <v>109.08</v>
      </c>
      <c r="X14" s="16">
        <v>100.08</v>
      </c>
      <c r="Y14" s="16">
        <v>97.38</v>
      </c>
      <c r="Z14" s="55">
        <v>96.12</v>
      </c>
      <c r="AA14" s="65">
        <v>2639.7</v>
      </c>
    </row>
    <row r="15" spans="1:27" x14ac:dyDescent="0.2">
      <c r="A15" s="7"/>
      <c r="B15" s="8" t="s">
        <v>44</v>
      </c>
      <c r="C15" s="14">
        <v>6.6000000000000005</v>
      </c>
      <c r="D15" s="15">
        <v>7.5600000000000005</v>
      </c>
      <c r="E15" s="15">
        <v>7.5</v>
      </c>
      <c r="F15" s="15">
        <v>7.32</v>
      </c>
      <c r="G15" s="15">
        <v>6.84</v>
      </c>
      <c r="H15" s="15">
        <v>6.9</v>
      </c>
      <c r="I15" s="15">
        <v>8.52</v>
      </c>
      <c r="J15" s="15">
        <v>7.5600000000000005</v>
      </c>
      <c r="K15" s="15">
        <v>6.9</v>
      </c>
      <c r="L15" s="16">
        <v>8.82</v>
      </c>
      <c r="M15" s="16">
        <v>9.7200000000000006</v>
      </c>
      <c r="N15" s="16">
        <v>7.5</v>
      </c>
      <c r="O15" s="16">
        <v>10.74</v>
      </c>
      <c r="P15" s="16">
        <v>7.86</v>
      </c>
      <c r="Q15" s="16">
        <v>8.76</v>
      </c>
      <c r="R15" s="16">
        <v>8.0400000000000009</v>
      </c>
      <c r="S15" s="16">
        <v>9.18</v>
      </c>
      <c r="T15" s="16">
        <v>7.74</v>
      </c>
      <c r="U15" s="16">
        <v>7.74</v>
      </c>
      <c r="V15" s="16">
        <v>7.38</v>
      </c>
      <c r="W15" s="16">
        <v>9</v>
      </c>
      <c r="X15" s="16">
        <v>7.62</v>
      </c>
      <c r="Y15" s="16">
        <v>7.5</v>
      </c>
      <c r="Z15" s="55">
        <v>6.72</v>
      </c>
      <c r="AA15" s="65">
        <v>190.02000000000004</v>
      </c>
    </row>
    <row r="16" spans="1:27" s="63" customFormat="1" ht="16.5" thickBot="1" x14ac:dyDescent="0.3">
      <c r="A16" s="58"/>
      <c r="B16" s="59" t="s">
        <v>2</v>
      </c>
      <c r="C16" s="60">
        <f>SUM(C8:C15)</f>
        <v>372.78000000000003</v>
      </c>
      <c r="D16" s="60">
        <f>SUM(D8:D15)</f>
        <v>367.56</v>
      </c>
      <c r="E16" s="60">
        <f>SUM(E8:E15)</f>
        <v>407.04</v>
      </c>
      <c r="F16" s="60">
        <f>SUM(F8:F15)</f>
        <v>381.24</v>
      </c>
      <c r="G16" s="60">
        <f>SUM(G8:G15)</f>
        <v>381.71999999999997</v>
      </c>
      <c r="H16" s="60">
        <f>SUM(H8:H15)</f>
        <v>315.89999999999998</v>
      </c>
      <c r="I16" s="60">
        <f>SUM(I8:I15)</f>
        <v>313.02</v>
      </c>
      <c r="J16" s="60">
        <f>SUM(J8:J15)</f>
        <v>326.88</v>
      </c>
      <c r="K16" s="60">
        <f>SUM(K8:K15)</f>
        <v>344.58</v>
      </c>
      <c r="L16" s="60">
        <f>SUM(L8:L15)</f>
        <v>353.15999999999997</v>
      </c>
      <c r="M16" s="60">
        <f>SUM(M8:M15)</f>
        <v>284.52000000000004</v>
      </c>
      <c r="N16" s="60">
        <f>SUM(N8:N15)</f>
        <v>280.2</v>
      </c>
      <c r="O16" s="60">
        <f>SUM(O8:O15)</f>
        <v>351.9</v>
      </c>
      <c r="P16" s="60">
        <f>SUM(P8:P15)</f>
        <v>363.12</v>
      </c>
      <c r="Q16" s="60">
        <f>SUM(Q8:Q15)</f>
        <v>345.9</v>
      </c>
      <c r="R16" s="60">
        <f>SUM(R8:R15)</f>
        <v>347.34000000000003</v>
      </c>
      <c r="S16" s="60">
        <f>SUM(S8:S15)</f>
        <v>339.78000000000003</v>
      </c>
      <c r="T16" s="60">
        <f>SUM(T8:T15)</f>
        <v>335.58000000000004</v>
      </c>
      <c r="U16" s="60">
        <f>SUM(U8:U15)</f>
        <v>344.04</v>
      </c>
      <c r="V16" s="60">
        <f>SUM(V8:V15)</f>
        <v>365.16</v>
      </c>
      <c r="W16" s="60">
        <f>SUM(W8:W15)</f>
        <v>345.96</v>
      </c>
      <c r="X16" s="60">
        <f>SUM(X8:X15)</f>
        <v>315.36</v>
      </c>
      <c r="Y16" s="60">
        <f>SUM(Y8:Y15)</f>
        <v>307.26</v>
      </c>
      <c r="Z16" s="61">
        <f>SUM(Z8:Z15)</f>
        <v>302.46000000000004</v>
      </c>
      <c r="AA16" s="62">
        <f>SUM(AA8:AA15)</f>
        <v>8192.4599999999991</v>
      </c>
    </row>
    <row r="71" spans="2:9" ht="17.25" hidden="1" customHeight="1" x14ac:dyDescent="0.2">
      <c r="B71" s="5" t="s">
        <v>31</v>
      </c>
      <c r="C71" s="4"/>
      <c r="D71" s="9">
        <v>1</v>
      </c>
      <c r="E71" s="10">
        <v>0</v>
      </c>
      <c r="F71" s="10">
        <v>0</v>
      </c>
      <c r="G71" s="10">
        <v>1</v>
      </c>
      <c r="H71" s="10">
        <v>1</v>
      </c>
      <c r="I71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35 кВ Анненская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29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33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35 кВ Анненская</v>
      </c>
      <c r="D4" s="28" t="str">
        <f>IF(energy="","",energy)</f>
        <v>реактивная энергия</v>
      </c>
    </row>
    <row r="5" spans="1:6" ht="15.75" customHeight="1" thickBot="1" x14ac:dyDescent="0.3">
      <c r="D5" s="29" t="str">
        <f>IF(period="","",period)</f>
        <v>за 19.06.2019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45</v>
      </c>
      <c r="E6" s="57" t="s">
        <v>46</v>
      </c>
      <c r="F6" s="35" t="s">
        <v>47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2019-06-26T12:15:47Z</dcterms:modified>
</cp:coreProperties>
</file>